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" yWindow="-12" windowWidth="11520" windowHeight="10488" tabRatio="952" activeTab="3"/>
  </bookViews>
  <sheets>
    <sheet name="Current Mod" sheetId="30" r:id="rId1"/>
    <sheet name="Graphic" sheetId="37" r:id="rId2"/>
    <sheet name="Suggested Process" sheetId="38" r:id="rId3"/>
    <sheet name="A New Puzzle - Med #" sheetId="39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calcPr calcId="145621"/>
</workbook>
</file>

<file path=xl/calcChain.xml><?xml version="1.0" encoding="utf-8"?>
<calcChain xmlns="http://schemas.openxmlformats.org/spreadsheetml/2006/main">
  <c r="AU48" i="39" l="1"/>
  <c r="AT48" i="39"/>
  <c r="AS48" i="39"/>
  <c r="AP48" i="39"/>
  <c r="AO48" i="39"/>
  <c r="AN48" i="39"/>
  <c r="AI48" i="39"/>
  <c r="AE48" i="39"/>
  <c r="AD48" i="39"/>
  <c r="AC48" i="39"/>
  <c r="Z48" i="39"/>
  <c r="Y48" i="39"/>
  <c r="T48" i="39"/>
  <c r="S48" i="39"/>
  <c r="O48" i="39"/>
  <c r="N48" i="39"/>
  <c r="M48" i="39"/>
  <c r="J48" i="39"/>
  <c r="E48" i="39"/>
  <c r="D48" i="39"/>
  <c r="C48" i="39"/>
  <c r="AW47" i="39"/>
  <c r="AR47" i="39"/>
  <c r="AM47" i="39"/>
  <c r="AG47" i="39"/>
  <c r="AB47" i="39"/>
  <c r="W47" i="39"/>
  <c r="Q47" i="39"/>
  <c r="L47" i="39"/>
  <c r="G47" i="39"/>
  <c r="AU46" i="39"/>
  <c r="AT46" i="39"/>
  <c r="AS46" i="39"/>
  <c r="AP46" i="39"/>
  <c r="AO46" i="39"/>
  <c r="AN46" i="39"/>
  <c r="AI46" i="39"/>
  <c r="AE46" i="39"/>
  <c r="AD46" i="39"/>
  <c r="AC46" i="39"/>
  <c r="Z46" i="39"/>
  <c r="Y46" i="39"/>
  <c r="T46" i="39"/>
  <c r="S46" i="39"/>
  <c r="O46" i="39"/>
  <c r="N46" i="39"/>
  <c r="M46" i="39"/>
  <c r="J46" i="39"/>
  <c r="E46" i="39"/>
  <c r="D46" i="39"/>
  <c r="C46" i="39"/>
  <c r="AT44" i="39"/>
  <c r="AS44" i="39"/>
  <c r="AP44" i="39"/>
  <c r="AO44" i="39"/>
  <c r="AN44" i="39"/>
  <c r="AK44" i="39"/>
  <c r="AJ44" i="39"/>
  <c r="AE44" i="39"/>
  <c r="AD44" i="39"/>
  <c r="AC44" i="39"/>
  <c r="Z44" i="39"/>
  <c r="Y44" i="39"/>
  <c r="X44" i="39"/>
  <c r="U44" i="39"/>
  <c r="S44" i="39"/>
  <c r="O44" i="39"/>
  <c r="N44" i="39"/>
  <c r="M44" i="39"/>
  <c r="J44" i="39"/>
  <c r="I44" i="39"/>
  <c r="H44" i="39"/>
  <c r="D44" i="39"/>
  <c r="C44" i="39"/>
  <c r="AW43" i="39"/>
  <c r="AR43" i="39"/>
  <c r="AM43" i="39"/>
  <c r="AG43" i="39"/>
  <c r="AB43" i="39"/>
  <c r="W43" i="39"/>
  <c r="Q43" i="39"/>
  <c r="L43" i="39"/>
  <c r="AK48" i="39" s="1"/>
  <c r="G43" i="39"/>
  <c r="AU39" i="39"/>
  <c r="AT39" i="39"/>
  <c r="AS39" i="39"/>
  <c r="AP39" i="39"/>
  <c r="AO39" i="39"/>
  <c r="AN39" i="39"/>
  <c r="AK39" i="39"/>
  <c r="AJ39" i="39"/>
  <c r="AI39" i="39"/>
  <c r="AE39" i="39"/>
  <c r="AD39" i="39"/>
  <c r="AC39" i="39"/>
  <c r="Z39" i="39"/>
  <c r="Y39" i="39"/>
  <c r="X39" i="39"/>
  <c r="U39" i="39"/>
  <c r="T39" i="39"/>
  <c r="S39" i="39"/>
  <c r="O39" i="39"/>
  <c r="N39" i="39"/>
  <c r="M39" i="39"/>
  <c r="J39" i="39"/>
  <c r="BA39" i="39" s="1"/>
  <c r="I39" i="39"/>
  <c r="H39" i="39"/>
  <c r="E39" i="39"/>
  <c r="D39" i="39"/>
  <c r="C39" i="39"/>
  <c r="AU38" i="39"/>
  <c r="AT38" i="39"/>
  <c r="AS38" i="39"/>
  <c r="AP38" i="39"/>
  <c r="AO38" i="39"/>
  <c r="AN38" i="39"/>
  <c r="AK38" i="39"/>
  <c r="AJ38" i="39"/>
  <c r="AI38" i="39"/>
  <c r="AE38" i="39"/>
  <c r="AD38" i="39"/>
  <c r="AC38" i="39"/>
  <c r="Z38" i="39"/>
  <c r="Y38" i="39"/>
  <c r="X38" i="39"/>
  <c r="U38" i="39"/>
  <c r="T38" i="39"/>
  <c r="S38" i="39"/>
  <c r="O38" i="39"/>
  <c r="N38" i="39"/>
  <c r="M38" i="39"/>
  <c r="J38" i="39"/>
  <c r="I38" i="39"/>
  <c r="H38" i="39"/>
  <c r="E38" i="39"/>
  <c r="D38" i="39"/>
  <c r="C38" i="39"/>
  <c r="BE37" i="39"/>
  <c r="BC37" i="39"/>
  <c r="AU37" i="39"/>
  <c r="AV37" i="39" s="1"/>
  <c r="AS40" i="39" s="1"/>
  <c r="AT37" i="39"/>
  <c r="AS37" i="39"/>
  <c r="AP37" i="39"/>
  <c r="AO37" i="39"/>
  <c r="AN37" i="39"/>
  <c r="AK37" i="39"/>
  <c r="AJ37" i="39"/>
  <c r="AI37" i="39"/>
  <c r="AE37" i="39"/>
  <c r="AD37" i="39"/>
  <c r="AC37" i="39"/>
  <c r="AF37" i="39" s="1"/>
  <c r="AC40" i="39" s="1"/>
  <c r="Z37" i="39"/>
  <c r="AA37" i="39" s="1"/>
  <c r="X40" i="39" s="1"/>
  <c r="Y37" i="39"/>
  <c r="X37" i="39"/>
  <c r="U37" i="39"/>
  <c r="T37" i="39"/>
  <c r="S37" i="39"/>
  <c r="V37" i="39" s="1"/>
  <c r="S40" i="39" s="1"/>
  <c r="O37" i="39"/>
  <c r="P37" i="39" s="1"/>
  <c r="M40" i="39" s="1"/>
  <c r="N37" i="39"/>
  <c r="M37" i="39"/>
  <c r="J37" i="39"/>
  <c r="I37" i="39"/>
  <c r="H37" i="39"/>
  <c r="E37" i="39"/>
  <c r="F37" i="39" s="1"/>
  <c r="D37" i="39"/>
  <c r="C37" i="39"/>
  <c r="AU35" i="39"/>
  <c r="AT35" i="39"/>
  <c r="AS35" i="39"/>
  <c r="AP35" i="39"/>
  <c r="AO35" i="39"/>
  <c r="AN35" i="39"/>
  <c r="AK35" i="39"/>
  <c r="AJ35" i="39"/>
  <c r="AI35" i="39"/>
  <c r="AE35" i="39"/>
  <c r="AD35" i="39"/>
  <c r="AC35" i="39"/>
  <c r="Z35" i="39"/>
  <c r="Y35" i="39"/>
  <c r="X35" i="39"/>
  <c r="U35" i="39"/>
  <c r="T35" i="39"/>
  <c r="S35" i="39"/>
  <c r="O35" i="39"/>
  <c r="N35" i="39"/>
  <c r="M35" i="39"/>
  <c r="J35" i="39"/>
  <c r="I35" i="39"/>
  <c r="H35" i="39"/>
  <c r="E35" i="39"/>
  <c r="D35" i="39"/>
  <c r="C35" i="39"/>
  <c r="AU34" i="39"/>
  <c r="AT34" i="39"/>
  <c r="AS34" i="39"/>
  <c r="AP34" i="39"/>
  <c r="AO34" i="39"/>
  <c r="AN34" i="39"/>
  <c r="AK34" i="39"/>
  <c r="AJ34" i="39"/>
  <c r="AI34" i="39"/>
  <c r="AE34" i="39"/>
  <c r="AD34" i="39"/>
  <c r="AC34" i="39"/>
  <c r="Z34" i="39"/>
  <c r="Y34" i="39"/>
  <c r="X34" i="39"/>
  <c r="U34" i="39"/>
  <c r="T34" i="39"/>
  <c r="S34" i="39"/>
  <c r="O34" i="39"/>
  <c r="N34" i="39"/>
  <c r="M34" i="39"/>
  <c r="J34" i="39"/>
  <c r="I34" i="39"/>
  <c r="H34" i="39"/>
  <c r="E34" i="39"/>
  <c r="D34" i="39"/>
  <c r="C34" i="39"/>
  <c r="BE33" i="39"/>
  <c r="BC33" i="39"/>
  <c r="AU33" i="39"/>
  <c r="AT33" i="39"/>
  <c r="AS33" i="39"/>
  <c r="AP33" i="39"/>
  <c r="AO33" i="39"/>
  <c r="AN33" i="39"/>
  <c r="AQ33" i="39" s="1"/>
  <c r="AN36" i="39" s="1"/>
  <c r="AK33" i="39"/>
  <c r="AJ33" i="39"/>
  <c r="AI33" i="39"/>
  <c r="AE33" i="39"/>
  <c r="AD33" i="39"/>
  <c r="AC33" i="39"/>
  <c r="Z33" i="39"/>
  <c r="AA33" i="39" s="1"/>
  <c r="X36" i="39" s="1"/>
  <c r="Y33" i="39"/>
  <c r="X33" i="39"/>
  <c r="U33" i="39"/>
  <c r="T33" i="39"/>
  <c r="S33" i="39"/>
  <c r="O33" i="39"/>
  <c r="P33" i="39" s="1"/>
  <c r="M36" i="39" s="1"/>
  <c r="N33" i="39"/>
  <c r="M33" i="39"/>
  <c r="J33" i="39"/>
  <c r="I33" i="39"/>
  <c r="H33" i="39"/>
  <c r="E33" i="39"/>
  <c r="D33" i="39"/>
  <c r="C33" i="39"/>
  <c r="AU31" i="39"/>
  <c r="AT31" i="39"/>
  <c r="AS31" i="39"/>
  <c r="AP31" i="39"/>
  <c r="AO31" i="39"/>
  <c r="AN31" i="39"/>
  <c r="AK31" i="39"/>
  <c r="AJ31" i="39"/>
  <c r="AI31" i="39"/>
  <c r="AE31" i="39"/>
  <c r="AD31" i="39"/>
  <c r="AC31" i="39"/>
  <c r="Z31" i="39"/>
  <c r="Y31" i="39"/>
  <c r="X31" i="39"/>
  <c r="U31" i="39"/>
  <c r="T31" i="39"/>
  <c r="S31" i="39"/>
  <c r="V29" i="39" s="1"/>
  <c r="S32" i="39" s="1"/>
  <c r="O31" i="39"/>
  <c r="N31" i="39"/>
  <c r="M31" i="39"/>
  <c r="J31" i="39"/>
  <c r="I31" i="39"/>
  <c r="H31" i="39"/>
  <c r="E31" i="39"/>
  <c r="D31" i="39"/>
  <c r="C31" i="39"/>
  <c r="AU30" i="39"/>
  <c r="AT30" i="39"/>
  <c r="AS30" i="39"/>
  <c r="AP30" i="39"/>
  <c r="AQ29" i="39" s="1"/>
  <c r="AN32" i="39" s="1"/>
  <c r="AO30" i="39"/>
  <c r="AN30" i="39"/>
  <c r="AK30" i="39"/>
  <c r="AJ30" i="39"/>
  <c r="AI30" i="39"/>
  <c r="AE30" i="39"/>
  <c r="AD30" i="39"/>
  <c r="AC30" i="39"/>
  <c r="Z30" i="39"/>
  <c r="Y30" i="39"/>
  <c r="X30" i="39"/>
  <c r="U30" i="39"/>
  <c r="T30" i="39"/>
  <c r="S30" i="39"/>
  <c r="O30" i="39"/>
  <c r="N30" i="39"/>
  <c r="M30" i="39"/>
  <c r="J30" i="39"/>
  <c r="BA30" i="39" s="1"/>
  <c r="I30" i="39"/>
  <c r="H30" i="39"/>
  <c r="E30" i="39"/>
  <c r="D30" i="39"/>
  <c r="C30" i="39"/>
  <c r="BC29" i="39"/>
  <c r="BE29" i="39" s="1"/>
  <c r="AU29" i="39"/>
  <c r="AT29" i="39"/>
  <c r="AV29" i="39" s="1"/>
  <c r="AS32" i="39" s="1"/>
  <c r="AS29" i="39"/>
  <c r="AP29" i="39"/>
  <c r="AO29" i="39"/>
  <c r="AN29" i="39"/>
  <c r="AK29" i="39"/>
  <c r="AJ29" i="39"/>
  <c r="AL29" i="39" s="1"/>
  <c r="AI32" i="39" s="1"/>
  <c r="AI29" i="39"/>
  <c r="AE29" i="39"/>
  <c r="AD29" i="39"/>
  <c r="AC29" i="39"/>
  <c r="Z29" i="39"/>
  <c r="Y29" i="39"/>
  <c r="AA29" i="39" s="1"/>
  <c r="X32" i="39" s="1"/>
  <c r="X29" i="39"/>
  <c r="U29" i="39"/>
  <c r="T29" i="39"/>
  <c r="S29" i="39"/>
  <c r="O29" i="39"/>
  <c r="N29" i="39"/>
  <c r="P29" i="39" s="1"/>
  <c r="M32" i="39" s="1"/>
  <c r="M29" i="39"/>
  <c r="K29" i="39"/>
  <c r="H32" i="39" s="1"/>
  <c r="J29" i="39"/>
  <c r="I29" i="39"/>
  <c r="H29" i="39"/>
  <c r="E29" i="39"/>
  <c r="D29" i="39"/>
  <c r="C29" i="39"/>
  <c r="M27" i="39"/>
  <c r="AU26" i="39"/>
  <c r="AT26" i="39"/>
  <c r="AS26" i="39"/>
  <c r="AP26" i="39"/>
  <c r="AO26" i="39"/>
  <c r="AN26" i="39"/>
  <c r="AK26" i="39"/>
  <c r="AJ26" i="39"/>
  <c r="AI26" i="39"/>
  <c r="AE26" i="39"/>
  <c r="AD26" i="39"/>
  <c r="AC26" i="39"/>
  <c r="Z26" i="39"/>
  <c r="Y26" i="39"/>
  <c r="X26" i="39"/>
  <c r="U26" i="39"/>
  <c r="T26" i="39"/>
  <c r="S26" i="39"/>
  <c r="O26" i="39"/>
  <c r="N26" i="39"/>
  <c r="M26" i="39"/>
  <c r="J26" i="39"/>
  <c r="I26" i="39"/>
  <c r="H26" i="39"/>
  <c r="E26" i="39"/>
  <c r="D26" i="39"/>
  <c r="C26" i="39"/>
  <c r="AU25" i="39"/>
  <c r="AV24" i="39" s="1"/>
  <c r="AS27" i="39" s="1"/>
  <c r="AT25" i="39"/>
  <c r="AS25" i="39"/>
  <c r="AP25" i="39"/>
  <c r="AO25" i="39"/>
  <c r="AN25" i="39"/>
  <c r="AK25" i="39"/>
  <c r="AJ25" i="39"/>
  <c r="AI25" i="39"/>
  <c r="AL24" i="39" s="1"/>
  <c r="AI27" i="39" s="1"/>
  <c r="AE25" i="39"/>
  <c r="AD25" i="39"/>
  <c r="AC25" i="39"/>
  <c r="Z25" i="39"/>
  <c r="Y25" i="39"/>
  <c r="X25" i="39"/>
  <c r="U25" i="39"/>
  <c r="T25" i="39"/>
  <c r="S25" i="39"/>
  <c r="O25" i="39"/>
  <c r="N25" i="39"/>
  <c r="M25" i="39"/>
  <c r="J25" i="39"/>
  <c r="I25" i="39"/>
  <c r="H25" i="39"/>
  <c r="E25" i="39"/>
  <c r="D25" i="39"/>
  <c r="C25" i="39"/>
  <c r="AY25" i="39" s="1"/>
  <c r="BJ24" i="39"/>
  <c r="BJ26" i="39" s="1"/>
  <c r="BH24" i="39"/>
  <c r="BJ25" i="39" s="1"/>
  <c r="BH25" i="39" s="1"/>
  <c r="BH26" i="39" s="1"/>
  <c r="BC24" i="39"/>
  <c r="BE24" i="39" s="1"/>
  <c r="AU24" i="39"/>
  <c r="AT24" i="39"/>
  <c r="AS24" i="39"/>
  <c r="AP24" i="39"/>
  <c r="AO24" i="39"/>
  <c r="AQ24" i="39" s="1"/>
  <c r="AN27" i="39" s="1"/>
  <c r="AN24" i="39"/>
  <c r="AK24" i="39"/>
  <c r="AJ24" i="39"/>
  <c r="AI24" i="39"/>
  <c r="AE24" i="39"/>
  <c r="AD24" i="39"/>
  <c r="AF24" i="39" s="1"/>
  <c r="AC27" i="39" s="1"/>
  <c r="AC24" i="39"/>
  <c r="AA24" i="39"/>
  <c r="X27" i="39" s="1"/>
  <c r="Z24" i="39"/>
  <c r="Y24" i="39"/>
  <c r="X24" i="39"/>
  <c r="U24" i="39"/>
  <c r="T24" i="39"/>
  <c r="V24" i="39" s="1"/>
  <c r="S27" i="39" s="1"/>
  <c r="S24" i="39"/>
  <c r="P24" i="39"/>
  <c r="O24" i="39"/>
  <c r="N24" i="39"/>
  <c r="M24" i="39"/>
  <c r="J24" i="39"/>
  <c r="I24" i="39"/>
  <c r="K24" i="39" s="1"/>
  <c r="H27" i="39" s="1"/>
  <c r="H24" i="39"/>
  <c r="E24" i="39"/>
  <c r="D24" i="39"/>
  <c r="C24" i="39"/>
  <c r="AI23" i="39"/>
  <c r="AU22" i="39"/>
  <c r="AT22" i="39"/>
  <c r="AS22" i="39"/>
  <c r="AP22" i="39"/>
  <c r="AO22" i="39"/>
  <c r="AQ20" i="39" s="1"/>
  <c r="AN23" i="39" s="1"/>
  <c r="AN22" i="39"/>
  <c r="AK22" i="39"/>
  <c r="AJ22" i="39"/>
  <c r="AI22" i="39"/>
  <c r="AE22" i="39"/>
  <c r="AD22" i="39"/>
  <c r="AC22" i="39"/>
  <c r="Z22" i="39"/>
  <c r="Y22" i="39"/>
  <c r="X22" i="39"/>
  <c r="U22" i="39"/>
  <c r="T22" i="39"/>
  <c r="S22" i="39"/>
  <c r="O22" i="39"/>
  <c r="N22" i="39"/>
  <c r="M22" i="39"/>
  <c r="J22" i="39"/>
  <c r="I22" i="39"/>
  <c r="H22" i="39"/>
  <c r="E22" i="39"/>
  <c r="D22" i="39"/>
  <c r="C22" i="39"/>
  <c r="AU21" i="39"/>
  <c r="AT21" i="39"/>
  <c r="AS21" i="39"/>
  <c r="AP21" i="39"/>
  <c r="AO21" i="39"/>
  <c r="AN21" i="39"/>
  <c r="AK21" i="39"/>
  <c r="AJ21" i="39"/>
  <c r="AI21" i="39"/>
  <c r="AE21" i="39"/>
  <c r="AD21" i="39"/>
  <c r="AC21" i="39"/>
  <c r="Z21" i="39"/>
  <c r="Y21" i="39"/>
  <c r="X21" i="39"/>
  <c r="U21" i="39"/>
  <c r="T21" i="39"/>
  <c r="S21" i="39"/>
  <c r="O21" i="39"/>
  <c r="N21" i="39"/>
  <c r="M21" i="39"/>
  <c r="J21" i="39"/>
  <c r="I21" i="39"/>
  <c r="H21" i="39"/>
  <c r="E21" i="39"/>
  <c r="D21" i="39"/>
  <c r="C21" i="39"/>
  <c r="BH20" i="39"/>
  <c r="BC20" i="39"/>
  <c r="BE20" i="39" s="1"/>
  <c r="AU20" i="39"/>
  <c r="AT20" i="39"/>
  <c r="AV20" i="39" s="1"/>
  <c r="AS23" i="39" s="1"/>
  <c r="AS20" i="39"/>
  <c r="AP20" i="39"/>
  <c r="AO20" i="39"/>
  <c r="AN20" i="39"/>
  <c r="AK20" i="39"/>
  <c r="AJ20" i="39"/>
  <c r="AL20" i="39" s="1"/>
  <c r="AI20" i="39"/>
  <c r="AF20" i="39"/>
  <c r="AC23" i="39" s="1"/>
  <c r="AE20" i="39"/>
  <c r="AD20" i="39"/>
  <c r="AC20" i="39"/>
  <c r="Z20" i="39"/>
  <c r="Y20" i="39"/>
  <c r="X20" i="39"/>
  <c r="V20" i="39"/>
  <c r="S23" i="39" s="1"/>
  <c r="U20" i="39"/>
  <c r="T20" i="39"/>
  <c r="S20" i="39"/>
  <c r="O20" i="39"/>
  <c r="N20" i="39"/>
  <c r="M20" i="39"/>
  <c r="J20" i="39"/>
  <c r="I20" i="39"/>
  <c r="H20" i="39"/>
  <c r="E20" i="39"/>
  <c r="D20" i="39"/>
  <c r="C20" i="39"/>
  <c r="AU18" i="39"/>
  <c r="AT18" i="39"/>
  <c r="AS18" i="39"/>
  <c r="AV16" i="39" s="1"/>
  <c r="AS19" i="39" s="1"/>
  <c r="AP18" i="39"/>
  <c r="AO18" i="39"/>
  <c r="AN18" i="39"/>
  <c r="AK18" i="39"/>
  <c r="AJ18" i="39"/>
  <c r="AI18" i="39"/>
  <c r="AE18" i="39"/>
  <c r="AD18" i="39"/>
  <c r="AC18" i="39"/>
  <c r="Z18" i="39"/>
  <c r="Y18" i="39"/>
  <c r="X18" i="39"/>
  <c r="U18" i="39"/>
  <c r="T18" i="39"/>
  <c r="S18" i="39"/>
  <c r="O18" i="39"/>
  <c r="N18" i="39"/>
  <c r="M18" i="39"/>
  <c r="J18" i="39"/>
  <c r="I18" i="39"/>
  <c r="H18" i="39"/>
  <c r="E18" i="39"/>
  <c r="D18" i="39"/>
  <c r="C18" i="39"/>
  <c r="AY18" i="39" s="1"/>
  <c r="AU17" i="39"/>
  <c r="AT17" i="39"/>
  <c r="AS17" i="39"/>
  <c r="AP17" i="39"/>
  <c r="AO17" i="39"/>
  <c r="AN17" i="39"/>
  <c r="AK17" i="39"/>
  <c r="AJ17" i="39"/>
  <c r="AI17" i="39"/>
  <c r="AE17" i="39"/>
  <c r="AD17" i="39"/>
  <c r="AC17" i="39"/>
  <c r="Z17" i="39"/>
  <c r="Y17" i="39"/>
  <c r="X17" i="39"/>
  <c r="U17" i="39"/>
  <c r="T17" i="39"/>
  <c r="S17" i="39"/>
  <c r="O17" i="39"/>
  <c r="P16" i="39" s="1"/>
  <c r="M19" i="39" s="1"/>
  <c r="N17" i="39"/>
  <c r="M17" i="39"/>
  <c r="J17" i="39"/>
  <c r="I17" i="39"/>
  <c r="H17" i="39"/>
  <c r="E17" i="39"/>
  <c r="D17" i="39"/>
  <c r="C17" i="39"/>
  <c r="AY17" i="39" s="1"/>
  <c r="BH16" i="39"/>
  <c r="BJ16" i="39" s="1"/>
  <c r="BC16" i="39"/>
  <c r="BE16" i="39" s="1"/>
  <c r="AU16" i="39"/>
  <c r="AT16" i="39"/>
  <c r="AS16" i="39"/>
  <c r="AP16" i="39"/>
  <c r="AO16" i="39"/>
  <c r="AQ16" i="39" s="1"/>
  <c r="AN19" i="39" s="1"/>
  <c r="AN16" i="39"/>
  <c r="AL16" i="39"/>
  <c r="AI19" i="39" s="1"/>
  <c r="AK16" i="39"/>
  <c r="AJ16" i="39"/>
  <c r="AI16" i="39"/>
  <c r="AE16" i="39"/>
  <c r="AD16" i="39"/>
  <c r="AC16" i="39"/>
  <c r="AA16" i="39"/>
  <c r="X19" i="39" s="1"/>
  <c r="Z16" i="39"/>
  <c r="Y16" i="39"/>
  <c r="X16" i="39"/>
  <c r="U16" i="39"/>
  <c r="T16" i="39"/>
  <c r="S16" i="39"/>
  <c r="O16" i="39"/>
  <c r="N16" i="39"/>
  <c r="M16" i="39"/>
  <c r="J16" i="39"/>
  <c r="J47" i="39" s="1"/>
  <c r="I16" i="39"/>
  <c r="K16" i="39" s="1"/>
  <c r="H19" i="39" s="1"/>
  <c r="H16" i="39"/>
  <c r="E16" i="39"/>
  <c r="D16" i="39"/>
  <c r="C16" i="39"/>
  <c r="AU13" i="39"/>
  <c r="AT13" i="39"/>
  <c r="AS13" i="39"/>
  <c r="AP13" i="39"/>
  <c r="AO13" i="39"/>
  <c r="AO47" i="39" s="1"/>
  <c r="AN13" i="39"/>
  <c r="AK13" i="39"/>
  <c r="AJ13" i="39"/>
  <c r="AI13" i="39"/>
  <c r="AE13" i="39"/>
  <c r="AD13" i="39"/>
  <c r="AC13" i="39"/>
  <c r="Z13" i="39"/>
  <c r="Y13" i="39"/>
  <c r="X13" i="39"/>
  <c r="U13" i="39"/>
  <c r="T13" i="39"/>
  <c r="S13" i="39"/>
  <c r="O13" i="39"/>
  <c r="N13" i="39"/>
  <c r="M13" i="39"/>
  <c r="AZ13" i="39" s="1"/>
  <c r="J13" i="39"/>
  <c r="I13" i="39"/>
  <c r="H13" i="39"/>
  <c r="E13" i="39"/>
  <c r="D13" i="39"/>
  <c r="C13" i="39"/>
  <c r="BH12" i="39"/>
  <c r="BJ12" i="39" s="1"/>
  <c r="AU12" i="39"/>
  <c r="AT12" i="39"/>
  <c r="AS12" i="39"/>
  <c r="AP12" i="39"/>
  <c r="AO12" i="39"/>
  <c r="AQ11" i="39" s="1"/>
  <c r="AN14" i="39" s="1"/>
  <c r="AN12" i="39"/>
  <c r="AK12" i="39"/>
  <c r="AJ12" i="39"/>
  <c r="AI12" i="39"/>
  <c r="AE12" i="39"/>
  <c r="AD12" i="39"/>
  <c r="AC12" i="39"/>
  <c r="AF11" i="39" s="1"/>
  <c r="AC14" i="39" s="1"/>
  <c r="Z12" i="39"/>
  <c r="Y12" i="39"/>
  <c r="X12" i="39"/>
  <c r="U12" i="39"/>
  <c r="T12" i="39"/>
  <c r="S12" i="39"/>
  <c r="O12" i="39"/>
  <c r="N12" i="39"/>
  <c r="M12" i="39"/>
  <c r="J12" i="39"/>
  <c r="I12" i="39"/>
  <c r="BA12" i="39" s="1"/>
  <c r="H12" i="39"/>
  <c r="E12" i="39"/>
  <c r="D12" i="39"/>
  <c r="C12" i="39"/>
  <c r="BH11" i="39"/>
  <c r="BJ11" i="39" s="1"/>
  <c r="BC11" i="39"/>
  <c r="BE11" i="39" s="1"/>
  <c r="AU11" i="39"/>
  <c r="AT11" i="39"/>
  <c r="AS11" i="39"/>
  <c r="AP11" i="39"/>
  <c r="AO11" i="39"/>
  <c r="AN11" i="39"/>
  <c r="AK11" i="39"/>
  <c r="AJ11" i="39"/>
  <c r="AL11" i="39" s="1"/>
  <c r="AI14" i="39" s="1"/>
  <c r="AI11" i="39"/>
  <c r="AE11" i="39"/>
  <c r="AD11" i="39"/>
  <c r="AC11" i="39"/>
  <c r="Z11" i="39"/>
  <c r="Y11" i="39"/>
  <c r="X11" i="39"/>
  <c r="V11" i="39"/>
  <c r="S14" i="39" s="1"/>
  <c r="U11" i="39"/>
  <c r="T11" i="39"/>
  <c r="S11" i="39"/>
  <c r="O11" i="39"/>
  <c r="N11" i="39"/>
  <c r="M11" i="39"/>
  <c r="K11" i="39"/>
  <c r="H14" i="39" s="1"/>
  <c r="J11" i="39"/>
  <c r="I11" i="39"/>
  <c r="H11" i="39"/>
  <c r="E11" i="39"/>
  <c r="D11" i="39"/>
  <c r="C11" i="39"/>
  <c r="AU9" i="39"/>
  <c r="AT9" i="39"/>
  <c r="AS9" i="39"/>
  <c r="AP9" i="39"/>
  <c r="AO9" i="39"/>
  <c r="AN9" i="39"/>
  <c r="AK9" i="39"/>
  <c r="AJ9" i="39"/>
  <c r="AI9" i="39"/>
  <c r="AE9" i="39"/>
  <c r="AD9" i="39"/>
  <c r="AC9" i="39"/>
  <c r="Z9" i="39"/>
  <c r="Y9" i="39"/>
  <c r="X9" i="39"/>
  <c r="U9" i="39"/>
  <c r="T9" i="39"/>
  <c r="S9" i="39"/>
  <c r="O9" i="39"/>
  <c r="N9" i="39"/>
  <c r="M9" i="39"/>
  <c r="J9" i="39"/>
  <c r="I9" i="39"/>
  <c r="H9" i="39"/>
  <c r="E9" i="39"/>
  <c r="D9" i="39"/>
  <c r="C9" i="39"/>
  <c r="AZ8" i="39"/>
  <c r="AU8" i="39"/>
  <c r="AT8" i="39"/>
  <c r="AS8" i="39"/>
  <c r="AP8" i="39"/>
  <c r="AO8" i="39"/>
  <c r="AN8" i="39"/>
  <c r="AK8" i="39"/>
  <c r="AJ8" i="39"/>
  <c r="AI8" i="39"/>
  <c r="AE8" i="39"/>
  <c r="AD8" i="39"/>
  <c r="AC8" i="39"/>
  <c r="Z8" i="39"/>
  <c r="Y8" i="39"/>
  <c r="X8" i="39"/>
  <c r="U8" i="39"/>
  <c r="T8" i="39"/>
  <c r="S8" i="39"/>
  <c r="O8" i="39"/>
  <c r="N8" i="39"/>
  <c r="M8" i="39"/>
  <c r="J8" i="39"/>
  <c r="I8" i="39"/>
  <c r="BA8" i="39" s="1"/>
  <c r="H8" i="39"/>
  <c r="E8" i="39"/>
  <c r="D8" i="39"/>
  <c r="C8" i="39"/>
  <c r="BC7" i="39"/>
  <c r="BE7" i="39" s="1"/>
  <c r="AU7" i="39"/>
  <c r="AT7" i="39"/>
  <c r="AS7" i="39"/>
  <c r="AV7" i="39" s="1"/>
  <c r="AS10" i="39" s="1"/>
  <c r="AQ7" i="39"/>
  <c r="AN10" i="39" s="1"/>
  <c r="AP7" i="39"/>
  <c r="AO7" i="39"/>
  <c r="AN7" i="39"/>
  <c r="AK7" i="39"/>
  <c r="AJ7" i="39"/>
  <c r="AI7" i="39"/>
  <c r="AL7" i="39" s="1"/>
  <c r="AI10" i="39" s="1"/>
  <c r="AF7" i="39"/>
  <c r="AC10" i="39" s="1"/>
  <c r="AE7" i="39"/>
  <c r="AD7" i="39"/>
  <c r="AC7" i="39"/>
  <c r="Z7" i="39"/>
  <c r="Y7" i="39"/>
  <c r="X7" i="39"/>
  <c r="U7" i="39"/>
  <c r="T7" i="39"/>
  <c r="T43" i="39" s="1"/>
  <c r="S7" i="39"/>
  <c r="O7" i="39"/>
  <c r="N7" i="39"/>
  <c r="M7" i="39"/>
  <c r="J7" i="39"/>
  <c r="I7" i="39"/>
  <c r="H7" i="39"/>
  <c r="E7" i="39"/>
  <c r="D7" i="39"/>
  <c r="C7" i="39"/>
  <c r="H6" i="39"/>
  <c r="BH5" i="39"/>
  <c r="BJ5" i="39" s="1"/>
  <c r="AU5" i="39"/>
  <c r="AT5" i="39"/>
  <c r="AS5" i="39"/>
  <c r="AP5" i="39"/>
  <c r="AO5" i="39"/>
  <c r="AN5" i="39"/>
  <c r="AK5" i="39"/>
  <c r="AJ5" i="39"/>
  <c r="AI5" i="39"/>
  <c r="AE5" i="39"/>
  <c r="AD5" i="39"/>
  <c r="AC5" i="39"/>
  <c r="Z5" i="39"/>
  <c r="Y5" i="39"/>
  <c r="X5" i="39"/>
  <c r="U5" i="39"/>
  <c r="T5" i="39"/>
  <c r="S5" i="39"/>
  <c r="O5" i="39"/>
  <c r="N5" i="39"/>
  <c r="M5" i="39"/>
  <c r="J5" i="39"/>
  <c r="I5" i="39"/>
  <c r="H5" i="39"/>
  <c r="E5" i="39"/>
  <c r="D5" i="39"/>
  <c r="C5" i="39"/>
  <c r="BH4" i="39"/>
  <c r="BJ4" i="39" s="1"/>
  <c r="AU4" i="39"/>
  <c r="AT4" i="39"/>
  <c r="AS4" i="39"/>
  <c r="AP4" i="39"/>
  <c r="AO4" i="39"/>
  <c r="AQ3" i="39" s="1"/>
  <c r="AN6" i="39" s="1"/>
  <c r="AN4" i="39"/>
  <c r="AK4" i="39"/>
  <c r="AJ4" i="39"/>
  <c r="AI4" i="39"/>
  <c r="AE4" i="39"/>
  <c r="AD4" i="39"/>
  <c r="AD47" i="39" s="1"/>
  <c r="AC4" i="39"/>
  <c r="Z4" i="39"/>
  <c r="Y4" i="39"/>
  <c r="X4" i="39"/>
  <c r="U4" i="39"/>
  <c r="T4" i="39"/>
  <c r="S4" i="39"/>
  <c r="V3" i="39" s="1"/>
  <c r="S6" i="39" s="1"/>
  <c r="O4" i="39"/>
  <c r="N4" i="39"/>
  <c r="M4" i="39"/>
  <c r="J4" i="39"/>
  <c r="I4" i="39"/>
  <c r="H4" i="39"/>
  <c r="E4" i="39"/>
  <c r="D4" i="39"/>
  <c r="C4" i="39"/>
  <c r="AY4" i="39" s="1"/>
  <c r="BC3" i="39"/>
  <c r="BE3" i="39" s="1"/>
  <c r="AU3" i="39"/>
  <c r="AT3" i="39"/>
  <c r="AS3" i="39"/>
  <c r="AP3" i="39"/>
  <c r="AO3" i="39"/>
  <c r="AN3" i="39"/>
  <c r="AK3" i="39"/>
  <c r="AK45" i="39" s="1"/>
  <c r="AJ3" i="39"/>
  <c r="AI3" i="39"/>
  <c r="AE3" i="39"/>
  <c r="AD3" i="39"/>
  <c r="AC3" i="39"/>
  <c r="Z3" i="39"/>
  <c r="Y3" i="39"/>
  <c r="X3" i="39"/>
  <c r="U3" i="39"/>
  <c r="T3" i="39"/>
  <c r="S3" i="39"/>
  <c r="O3" i="39"/>
  <c r="N3" i="39"/>
  <c r="M3" i="39"/>
  <c r="K3" i="39"/>
  <c r="J3" i="39"/>
  <c r="I3" i="39"/>
  <c r="H3" i="39"/>
  <c r="E3" i="39"/>
  <c r="D3" i="39"/>
  <c r="C3" i="39"/>
  <c r="AN45" i="39" l="1"/>
  <c r="AN43" i="39"/>
  <c r="Y43" i="39"/>
  <c r="Y47" i="39"/>
  <c r="AA3" i="39"/>
  <c r="X6" i="39" s="1"/>
  <c r="X45" i="39" s="1"/>
  <c r="Y45" i="39"/>
  <c r="N43" i="39"/>
  <c r="N47" i="39"/>
  <c r="P3" i="39"/>
  <c r="M6" i="39" s="1"/>
  <c r="N45" i="39"/>
  <c r="AL33" i="39"/>
  <c r="AI36" i="39" s="1"/>
  <c r="AI47" i="39" s="1"/>
  <c r="AY13" i="39"/>
  <c r="BA4" i="39"/>
  <c r="BA21" i="39"/>
  <c r="AZ21" i="39"/>
  <c r="BA31" i="39"/>
  <c r="AY34" i="39"/>
  <c r="AZ34" i="39"/>
  <c r="BA38" i="39"/>
  <c r="AZ38" i="39"/>
  <c r="AY38" i="39"/>
  <c r="H47" i="39"/>
  <c r="AE45" i="39"/>
  <c r="P7" i="39"/>
  <c r="M10" i="39" s="1"/>
  <c r="AZ9" i="39"/>
  <c r="AY12" i="39"/>
  <c r="K20" i="39"/>
  <c r="H23" i="39" s="1"/>
  <c r="AY26" i="39"/>
  <c r="AF33" i="39"/>
  <c r="AC36" i="39" s="1"/>
  <c r="BA34" i="39"/>
  <c r="C40" i="39"/>
  <c r="K33" i="39"/>
  <c r="H36" i="39" s="1"/>
  <c r="Z43" i="39"/>
  <c r="Z47" i="39"/>
  <c r="Z45" i="39"/>
  <c r="AN47" i="39"/>
  <c r="I43" i="39"/>
  <c r="O43" i="39"/>
  <c r="O47" i="39"/>
  <c r="O45" i="39"/>
  <c r="AE47" i="39"/>
  <c r="AE43" i="39"/>
  <c r="V7" i="39"/>
  <c r="S10" i="39" s="1"/>
  <c r="BA18" i="39"/>
  <c r="AZ18" i="39"/>
  <c r="T47" i="39"/>
  <c r="E45" i="39"/>
  <c r="E43" i="39"/>
  <c r="E47" i="39"/>
  <c r="AA7" i="39"/>
  <c r="X10" i="39" s="1"/>
  <c r="U45" i="39"/>
  <c r="AY7" i="39"/>
  <c r="F7" i="39"/>
  <c r="BA9" i="39"/>
  <c r="F16" i="39"/>
  <c r="AF16" i="39"/>
  <c r="AC19" i="39" s="1"/>
  <c r="AC45" i="39" s="1"/>
  <c r="AA20" i="39"/>
  <c r="X23" i="39" s="1"/>
  <c r="AF29" i="39"/>
  <c r="AC32" i="39" s="1"/>
  <c r="K37" i="39"/>
  <c r="H40" i="39" s="1"/>
  <c r="S43" i="39"/>
  <c r="AK43" i="39"/>
  <c r="AK47" i="39"/>
  <c r="AD43" i="39"/>
  <c r="AA11" i="39"/>
  <c r="X14" i="39" s="1"/>
  <c r="F29" i="39"/>
  <c r="C32" i="39" s="1"/>
  <c r="D45" i="39"/>
  <c r="D43" i="39"/>
  <c r="F3" i="39"/>
  <c r="C6" i="39" s="1"/>
  <c r="D47" i="39"/>
  <c r="P11" i="39"/>
  <c r="M14" i="39" s="1"/>
  <c r="M47" i="39" s="1"/>
  <c r="AZ31" i="39"/>
  <c r="AY31" i="39"/>
  <c r="AD45" i="39"/>
  <c r="T45" i="39"/>
  <c r="K7" i="39"/>
  <c r="H10" i="39" s="1"/>
  <c r="H43" i="39" s="1"/>
  <c r="AY9" i="39"/>
  <c r="F11" i="39"/>
  <c r="C14" i="39" s="1"/>
  <c r="AY22" i="39"/>
  <c r="F24" i="39"/>
  <c r="BA25" i="39"/>
  <c r="AZ25" i="39"/>
  <c r="AF3" i="39"/>
  <c r="AC6" i="39" s="1"/>
  <c r="AC47" i="39" s="1"/>
  <c r="AT45" i="39"/>
  <c r="AT43" i="39"/>
  <c r="AV3" i="39"/>
  <c r="AS6" i="39" s="1"/>
  <c r="AS45" i="39" s="1"/>
  <c r="AT47" i="39"/>
  <c r="AZ5" i="39"/>
  <c r="AP43" i="39"/>
  <c r="AP47" i="39"/>
  <c r="BA13" i="39"/>
  <c r="BH13" i="39"/>
  <c r="BJ13" i="39" s="1"/>
  <c r="V16" i="39"/>
  <c r="S19" i="39" s="1"/>
  <c r="S47" i="39" s="1"/>
  <c r="P20" i="39"/>
  <c r="M23" i="39" s="1"/>
  <c r="BJ21" i="39"/>
  <c r="BH21" i="39" s="1"/>
  <c r="BH22" i="39" s="1"/>
  <c r="BJ20" i="39"/>
  <c r="BJ22" i="39" s="1"/>
  <c r="AZ26" i="39"/>
  <c r="BA26" i="39"/>
  <c r="AY30" i="39"/>
  <c r="V33" i="39"/>
  <c r="S36" i="39" s="1"/>
  <c r="AL37" i="39"/>
  <c r="AI40" i="39" s="1"/>
  <c r="I45" i="39"/>
  <c r="BA20" i="39"/>
  <c r="BA35" i="39"/>
  <c r="AZ35" i="39"/>
  <c r="AY35" i="39"/>
  <c r="AZ4" i="39"/>
  <c r="BA29" i="39"/>
  <c r="AP45" i="39"/>
  <c r="AI45" i="39"/>
  <c r="AY5" i="39"/>
  <c r="AJ45" i="39"/>
  <c r="AJ43" i="39"/>
  <c r="AL3" i="39"/>
  <c r="AI6" i="39" s="1"/>
  <c r="AI43" i="39" s="1"/>
  <c r="AJ47" i="39"/>
  <c r="AU45" i="39"/>
  <c r="AU43" i="39"/>
  <c r="AU47" i="39"/>
  <c r="AO45" i="39"/>
  <c r="AO43" i="39"/>
  <c r="BA5" i="39"/>
  <c r="AY8" i="39"/>
  <c r="AV11" i="39"/>
  <c r="AS14" i="39" s="1"/>
  <c r="AS43" i="39" s="1"/>
  <c r="AZ12" i="39"/>
  <c r="U43" i="39"/>
  <c r="AZ17" i="39"/>
  <c r="BA17" i="39"/>
  <c r="F20" i="39"/>
  <c r="C23" i="39" s="1"/>
  <c r="AY21" i="39"/>
  <c r="BA22" i="39"/>
  <c r="AZ30" i="39"/>
  <c r="F33" i="39"/>
  <c r="C36" i="39" s="1"/>
  <c r="AV33" i="39"/>
  <c r="AS36" i="39" s="1"/>
  <c r="AQ37" i="39"/>
  <c r="AN40" i="39" s="1"/>
  <c r="AZ39" i="39"/>
  <c r="I47" i="39"/>
  <c r="U47" i="39"/>
  <c r="BA37" i="39"/>
  <c r="M45" i="39"/>
  <c r="E44" i="39"/>
  <c r="T44" i="39"/>
  <c r="AI44" i="39"/>
  <c r="AU44" i="39"/>
  <c r="H46" i="39"/>
  <c r="U46" i="39"/>
  <c r="AJ46" i="39"/>
  <c r="X47" i="39"/>
  <c r="AS47" i="39"/>
  <c r="H48" i="39"/>
  <c r="U48" i="39"/>
  <c r="AJ48" i="39"/>
  <c r="J43" i="39"/>
  <c r="BH17" i="39"/>
  <c r="I46" i="39"/>
  <c r="X46" i="39"/>
  <c r="AK46" i="39"/>
  <c r="I48" i="39"/>
  <c r="X48" i="39"/>
  <c r="J45" i="39"/>
  <c r="S45" i="39"/>
  <c r="AZ22" i="39"/>
  <c r="AY39" i="39"/>
  <c r="H45" i="39"/>
  <c r="AY11" i="39" l="1"/>
  <c r="AY20" i="39"/>
  <c r="AZ29" i="39"/>
  <c r="AY37" i="39"/>
  <c r="BA7" i="39"/>
  <c r="C10" i="39"/>
  <c r="C45" i="39" s="1"/>
  <c r="AZ7" i="39"/>
  <c r="AY29" i="39"/>
  <c r="AZ33" i="39"/>
  <c r="M43" i="39"/>
  <c r="BA11" i="39"/>
  <c r="BJ17" i="39"/>
  <c r="BJ18" i="39" s="1"/>
  <c r="BH18" i="39"/>
  <c r="AZ11" i="39"/>
  <c r="AY33" i="39"/>
  <c r="BA3" i="39"/>
  <c r="AY24" i="39"/>
  <c r="C27" i="39"/>
  <c r="BA24" i="39"/>
  <c r="AZ24" i="39"/>
  <c r="X43" i="39"/>
  <c r="AZ3" i="39"/>
  <c r="AZ37" i="39"/>
  <c r="AY16" i="39"/>
  <c r="BA16" i="39"/>
  <c r="AZ16" i="39"/>
  <c r="C19" i="39"/>
  <c r="AZ20" i="39"/>
  <c r="AY3" i="39"/>
  <c r="BA33" i="39"/>
  <c r="AC43" i="39"/>
  <c r="AZ42" i="39" l="1"/>
  <c r="BA42" i="39"/>
  <c r="BG29" i="39"/>
  <c r="C43" i="39"/>
  <c r="C47" i="39"/>
  <c r="AY47" i="39" l="1"/>
  <c r="AY45" i="39"/>
  <c r="AY43" i="39"/>
  <c r="X35" i="30" l="1"/>
  <c r="AP39" i="30" l="1"/>
  <c r="AO39" i="30"/>
  <c r="AN39" i="30"/>
  <c r="AP38" i="30"/>
  <c r="AO38" i="30"/>
  <c r="AN38" i="30"/>
  <c r="AP37" i="30"/>
  <c r="AO37" i="30"/>
  <c r="AN37" i="30"/>
  <c r="O35" i="30" l="1"/>
  <c r="AW43" i="30" l="1"/>
  <c r="AW47" i="30" s="1"/>
  <c r="AR43" i="30"/>
  <c r="AR47" i="30" s="1"/>
  <c r="AM43" i="30"/>
  <c r="AM47" i="30" s="1"/>
  <c r="AG43" i="30"/>
  <c r="AG47" i="30" s="1"/>
  <c r="AB43" i="30"/>
  <c r="AB47" i="30" s="1"/>
  <c r="W43" i="30"/>
  <c r="W47" i="30" s="1"/>
  <c r="Q43" i="30"/>
  <c r="Q47" i="30" s="1"/>
  <c r="L43" i="30"/>
  <c r="AU48" i="30" s="1"/>
  <c r="G43" i="30"/>
  <c r="G47" i="30" s="1"/>
  <c r="AU39" i="30"/>
  <c r="AT39" i="30"/>
  <c r="AS39" i="30"/>
  <c r="AK39" i="30"/>
  <c r="AJ39" i="30"/>
  <c r="AI39" i="30"/>
  <c r="AE39" i="30"/>
  <c r="AD39" i="30"/>
  <c r="AC39" i="30"/>
  <c r="Z39" i="30"/>
  <c r="Y39" i="30"/>
  <c r="X39" i="30"/>
  <c r="U39" i="30"/>
  <c r="T39" i="30"/>
  <c r="S39" i="30"/>
  <c r="O39" i="30"/>
  <c r="N39" i="30"/>
  <c r="M39" i="30"/>
  <c r="J39" i="30"/>
  <c r="I39" i="30"/>
  <c r="H39" i="30"/>
  <c r="E39" i="30"/>
  <c r="D39" i="30"/>
  <c r="C39" i="30"/>
  <c r="AU38" i="30"/>
  <c r="AT38" i="30"/>
  <c r="AS38" i="30"/>
  <c r="AK38" i="30"/>
  <c r="AJ38" i="30"/>
  <c r="AI38" i="30"/>
  <c r="AE38" i="30"/>
  <c r="AD38" i="30"/>
  <c r="AC38" i="30"/>
  <c r="Z38" i="30"/>
  <c r="Y38" i="30"/>
  <c r="X38" i="30"/>
  <c r="U38" i="30"/>
  <c r="T38" i="30"/>
  <c r="S38" i="30"/>
  <c r="O38" i="30"/>
  <c r="N38" i="30"/>
  <c r="M38" i="30"/>
  <c r="J38" i="30"/>
  <c r="I38" i="30"/>
  <c r="H38" i="30"/>
  <c r="E38" i="30"/>
  <c r="D38" i="30"/>
  <c r="C38" i="30"/>
  <c r="BC37" i="30"/>
  <c r="BE37" i="30" s="1"/>
  <c r="AU37" i="30"/>
  <c r="AT37" i="30"/>
  <c r="AS37" i="30"/>
  <c r="AK37" i="30"/>
  <c r="AJ37" i="30"/>
  <c r="AI37" i="30"/>
  <c r="AE37" i="30"/>
  <c r="AD37" i="30"/>
  <c r="AC37" i="30"/>
  <c r="Z37" i="30"/>
  <c r="Y37" i="30"/>
  <c r="X37" i="30"/>
  <c r="U37" i="30"/>
  <c r="T37" i="30"/>
  <c r="S37" i="30"/>
  <c r="O37" i="30"/>
  <c r="N37" i="30"/>
  <c r="M37" i="30"/>
  <c r="J37" i="30"/>
  <c r="I37" i="30"/>
  <c r="H37" i="30"/>
  <c r="E37" i="30"/>
  <c r="D37" i="30"/>
  <c r="C37" i="30"/>
  <c r="AU35" i="30"/>
  <c r="AT35" i="30"/>
  <c r="AS35" i="30"/>
  <c r="AP35" i="30"/>
  <c r="AO35" i="30"/>
  <c r="AN35" i="30"/>
  <c r="AK35" i="30"/>
  <c r="AJ35" i="30"/>
  <c r="AI35" i="30"/>
  <c r="AE35" i="30"/>
  <c r="AD35" i="30"/>
  <c r="AC35" i="30"/>
  <c r="Z35" i="30"/>
  <c r="Y35" i="30"/>
  <c r="U35" i="30"/>
  <c r="T35" i="30"/>
  <c r="S35" i="30"/>
  <c r="N35" i="30"/>
  <c r="M35" i="30"/>
  <c r="J35" i="30"/>
  <c r="I35" i="30"/>
  <c r="H35" i="30"/>
  <c r="E35" i="30"/>
  <c r="D35" i="30"/>
  <c r="C35" i="30"/>
  <c r="AU34" i="30"/>
  <c r="AT34" i="30"/>
  <c r="AS34" i="30"/>
  <c r="AP34" i="30"/>
  <c r="AO34" i="30"/>
  <c r="AN34" i="30"/>
  <c r="AK34" i="30"/>
  <c r="AJ34" i="30"/>
  <c r="AI34" i="30"/>
  <c r="AE34" i="30"/>
  <c r="AD34" i="30"/>
  <c r="AC34" i="30"/>
  <c r="Z34" i="30"/>
  <c r="Y34" i="30"/>
  <c r="X34" i="30"/>
  <c r="U34" i="30"/>
  <c r="T34" i="30"/>
  <c r="S34" i="30"/>
  <c r="O34" i="30"/>
  <c r="N34" i="30"/>
  <c r="M34" i="30"/>
  <c r="J34" i="30"/>
  <c r="I34" i="30"/>
  <c r="H34" i="30"/>
  <c r="E34" i="30"/>
  <c r="D34" i="30"/>
  <c r="C34" i="30"/>
  <c r="BC33" i="30"/>
  <c r="BE33" i="30" s="1"/>
  <c r="AU33" i="30"/>
  <c r="AT33" i="30"/>
  <c r="AS33" i="30"/>
  <c r="AP33" i="30"/>
  <c r="AO33" i="30"/>
  <c r="AN33" i="30"/>
  <c r="AK33" i="30"/>
  <c r="AJ33" i="30"/>
  <c r="AI33" i="30"/>
  <c r="AE33" i="30"/>
  <c r="AD33" i="30"/>
  <c r="AC33" i="30"/>
  <c r="Z33" i="30"/>
  <c r="Y33" i="30"/>
  <c r="X33" i="30"/>
  <c r="U33" i="30"/>
  <c r="T33" i="30"/>
  <c r="S33" i="30"/>
  <c r="O33" i="30"/>
  <c r="N33" i="30"/>
  <c r="M33" i="30"/>
  <c r="J33" i="30"/>
  <c r="I33" i="30"/>
  <c r="H33" i="30"/>
  <c r="E33" i="30"/>
  <c r="D33" i="30"/>
  <c r="C33" i="30"/>
  <c r="AU31" i="30"/>
  <c r="AT31" i="30"/>
  <c r="AS31" i="30"/>
  <c r="AP31" i="30"/>
  <c r="AO31" i="30"/>
  <c r="AN31" i="30"/>
  <c r="AK31" i="30"/>
  <c r="AJ31" i="30"/>
  <c r="AI31" i="30"/>
  <c r="AE31" i="30"/>
  <c r="AD31" i="30"/>
  <c r="AC31" i="30"/>
  <c r="Z31" i="30"/>
  <c r="Y31" i="30"/>
  <c r="X31" i="30"/>
  <c r="U31" i="30"/>
  <c r="T31" i="30"/>
  <c r="S31" i="30"/>
  <c r="O31" i="30"/>
  <c r="N31" i="30"/>
  <c r="M31" i="30"/>
  <c r="J31" i="30"/>
  <c r="I31" i="30"/>
  <c r="H31" i="30"/>
  <c r="E31" i="30"/>
  <c r="D31" i="30"/>
  <c r="C31" i="30"/>
  <c r="AU30" i="30"/>
  <c r="AT30" i="30"/>
  <c r="AS30" i="30"/>
  <c r="AP30" i="30"/>
  <c r="AO30" i="30"/>
  <c r="AN30" i="30"/>
  <c r="AK30" i="30"/>
  <c r="AJ30" i="30"/>
  <c r="AI30" i="30"/>
  <c r="AE30" i="30"/>
  <c r="AD30" i="30"/>
  <c r="AC30" i="30"/>
  <c r="Z30" i="30"/>
  <c r="Y30" i="30"/>
  <c r="X30" i="30"/>
  <c r="U30" i="30"/>
  <c r="T30" i="30"/>
  <c r="S30" i="30"/>
  <c r="O30" i="30"/>
  <c r="N30" i="30"/>
  <c r="M30" i="30"/>
  <c r="J30" i="30"/>
  <c r="I30" i="30"/>
  <c r="H30" i="30"/>
  <c r="E30" i="30"/>
  <c r="D30" i="30"/>
  <c r="C30" i="30"/>
  <c r="BC29" i="30"/>
  <c r="BE29" i="30" s="1"/>
  <c r="AU29" i="30"/>
  <c r="AT29" i="30"/>
  <c r="AS29" i="30"/>
  <c r="AP29" i="30"/>
  <c r="AO29" i="30"/>
  <c r="AN29" i="30"/>
  <c r="AK29" i="30"/>
  <c r="AJ29" i="30"/>
  <c r="AI29" i="30"/>
  <c r="AE29" i="30"/>
  <c r="AD29" i="30"/>
  <c r="AC29" i="30"/>
  <c r="Z29" i="30"/>
  <c r="Y29" i="30"/>
  <c r="X29" i="30"/>
  <c r="U29" i="30"/>
  <c r="T29" i="30"/>
  <c r="S29" i="30"/>
  <c r="O29" i="30"/>
  <c r="N29" i="30"/>
  <c r="M29" i="30"/>
  <c r="J29" i="30"/>
  <c r="I29" i="30"/>
  <c r="H29" i="30"/>
  <c r="E29" i="30"/>
  <c r="D29" i="30"/>
  <c r="C29" i="30"/>
  <c r="AU26" i="30"/>
  <c r="AT26" i="30"/>
  <c r="AS26" i="30"/>
  <c r="AP26" i="30"/>
  <c r="AO26" i="30"/>
  <c r="AN26" i="30"/>
  <c r="AK26" i="30"/>
  <c r="AJ26" i="30"/>
  <c r="AI26" i="30"/>
  <c r="AE26" i="30"/>
  <c r="AD26" i="30"/>
  <c r="AC26" i="30"/>
  <c r="Z26" i="30"/>
  <c r="Y26" i="30"/>
  <c r="X26" i="30"/>
  <c r="U26" i="30"/>
  <c r="T26" i="30"/>
  <c r="S26" i="30"/>
  <c r="O26" i="30"/>
  <c r="N26" i="30"/>
  <c r="M26" i="30"/>
  <c r="J26" i="30"/>
  <c r="I26" i="30"/>
  <c r="H26" i="30"/>
  <c r="E26" i="30"/>
  <c r="D26" i="30"/>
  <c r="C26" i="30"/>
  <c r="BJ25" i="30"/>
  <c r="BH25" i="30" s="1"/>
  <c r="BH26" i="30" s="1"/>
  <c r="AU25" i="30"/>
  <c r="AT25" i="30"/>
  <c r="AS25" i="30"/>
  <c r="AP25" i="30"/>
  <c r="AO25" i="30"/>
  <c r="AN25" i="30"/>
  <c r="AK25" i="30"/>
  <c r="AJ25" i="30"/>
  <c r="AI25" i="30"/>
  <c r="AE25" i="30"/>
  <c r="AD25" i="30"/>
  <c r="AC25" i="30"/>
  <c r="Z25" i="30"/>
  <c r="Y25" i="30"/>
  <c r="X25" i="30"/>
  <c r="U25" i="30"/>
  <c r="T25" i="30"/>
  <c r="S25" i="30"/>
  <c r="O25" i="30"/>
  <c r="N25" i="30"/>
  <c r="M25" i="30"/>
  <c r="J25" i="30"/>
  <c r="I25" i="30"/>
  <c r="H25" i="30"/>
  <c r="E25" i="30"/>
  <c r="D25" i="30"/>
  <c r="C25" i="30"/>
  <c r="BJ24" i="30"/>
  <c r="BJ26" i="30" s="1"/>
  <c r="BH24" i="30"/>
  <c r="BC24" i="30"/>
  <c r="BE24" i="30" s="1"/>
  <c r="AU24" i="30"/>
  <c r="AT24" i="30"/>
  <c r="AS24" i="30"/>
  <c r="AP24" i="30"/>
  <c r="AO24" i="30"/>
  <c r="AN24" i="30"/>
  <c r="AK24" i="30"/>
  <c r="AJ24" i="30"/>
  <c r="AI24" i="30"/>
  <c r="AE24" i="30"/>
  <c r="AD24" i="30"/>
  <c r="AC24" i="30"/>
  <c r="Z24" i="30"/>
  <c r="Y24" i="30"/>
  <c r="X24" i="30"/>
  <c r="U24" i="30"/>
  <c r="T24" i="30"/>
  <c r="S24" i="30"/>
  <c r="O24" i="30"/>
  <c r="N24" i="30"/>
  <c r="M24" i="30"/>
  <c r="J24" i="30"/>
  <c r="I24" i="30"/>
  <c r="H24" i="30"/>
  <c r="E24" i="30"/>
  <c r="D24" i="30"/>
  <c r="C24" i="30"/>
  <c r="AU22" i="30"/>
  <c r="AT22" i="30"/>
  <c r="AS22" i="30"/>
  <c r="AP22" i="30"/>
  <c r="AO22" i="30"/>
  <c r="AN22" i="30"/>
  <c r="AK22" i="30"/>
  <c r="AJ22" i="30"/>
  <c r="AI22" i="30"/>
  <c r="AE22" i="30"/>
  <c r="AD22" i="30"/>
  <c r="AC22" i="30"/>
  <c r="Z22" i="30"/>
  <c r="Y22" i="30"/>
  <c r="X22" i="30"/>
  <c r="U22" i="30"/>
  <c r="T22" i="30"/>
  <c r="S22" i="30"/>
  <c r="O22" i="30"/>
  <c r="N22" i="30"/>
  <c r="M22" i="30"/>
  <c r="J22" i="30"/>
  <c r="I22" i="30"/>
  <c r="H22" i="30"/>
  <c r="E22" i="30"/>
  <c r="D22" i="30"/>
  <c r="C22" i="30"/>
  <c r="AU21" i="30"/>
  <c r="AT21" i="30"/>
  <c r="AS21" i="30"/>
  <c r="AP21" i="30"/>
  <c r="AO21" i="30"/>
  <c r="AN21" i="30"/>
  <c r="AK21" i="30"/>
  <c r="AJ21" i="30"/>
  <c r="AI21" i="30"/>
  <c r="AE21" i="30"/>
  <c r="AD21" i="30"/>
  <c r="AC21" i="30"/>
  <c r="Z21" i="30"/>
  <c r="Y21" i="30"/>
  <c r="X21" i="30"/>
  <c r="U21" i="30"/>
  <c r="T21" i="30"/>
  <c r="S21" i="30"/>
  <c r="O21" i="30"/>
  <c r="N21" i="30"/>
  <c r="M21" i="30"/>
  <c r="J21" i="30"/>
  <c r="I21" i="30"/>
  <c r="H21" i="30"/>
  <c r="E21" i="30"/>
  <c r="D21" i="30"/>
  <c r="C21" i="30"/>
  <c r="BH20" i="30"/>
  <c r="BJ21" i="30" s="1"/>
  <c r="BH21" i="30" s="1"/>
  <c r="BH22" i="30" s="1"/>
  <c r="BC20" i="30"/>
  <c r="BE20" i="30" s="1"/>
  <c r="AU20" i="30"/>
  <c r="AT20" i="30"/>
  <c r="AS20" i="30"/>
  <c r="AP20" i="30"/>
  <c r="AO20" i="30"/>
  <c r="AN20" i="30"/>
  <c r="AK20" i="30"/>
  <c r="AJ20" i="30"/>
  <c r="AI20" i="30"/>
  <c r="AE20" i="30"/>
  <c r="AD20" i="30"/>
  <c r="AC20" i="30"/>
  <c r="Z20" i="30"/>
  <c r="Y20" i="30"/>
  <c r="X20" i="30"/>
  <c r="U20" i="30"/>
  <c r="T20" i="30"/>
  <c r="S20" i="30"/>
  <c r="O20" i="30"/>
  <c r="N20" i="30"/>
  <c r="M20" i="30"/>
  <c r="J20" i="30"/>
  <c r="I20" i="30"/>
  <c r="H20" i="30"/>
  <c r="E20" i="30"/>
  <c r="D20" i="30"/>
  <c r="C20" i="30"/>
  <c r="AU18" i="30"/>
  <c r="AT18" i="30"/>
  <c r="AS18" i="30"/>
  <c r="AP18" i="30"/>
  <c r="AO18" i="30"/>
  <c r="AN18" i="30"/>
  <c r="AK18" i="30"/>
  <c r="AJ18" i="30"/>
  <c r="AI18" i="30"/>
  <c r="AE18" i="30"/>
  <c r="AD18" i="30"/>
  <c r="AC18" i="30"/>
  <c r="Z18" i="30"/>
  <c r="Y18" i="30"/>
  <c r="X18" i="30"/>
  <c r="U18" i="30"/>
  <c r="T18" i="30"/>
  <c r="S18" i="30"/>
  <c r="O18" i="30"/>
  <c r="N18" i="30"/>
  <c r="M18" i="30"/>
  <c r="J18" i="30"/>
  <c r="I18" i="30"/>
  <c r="H18" i="30"/>
  <c r="E18" i="30"/>
  <c r="D18" i="30"/>
  <c r="C18" i="30"/>
  <c r="AU17" i="30"/>
  <c r="AT17" i="30"/>
  <c r="AS17" i="30"/>
  <c r="AP17" i="30"/>
  <c r="AO17" i="30"/>
  <c r="AN17" i="30"/>
  <c r="AK17" i="30"/>
  <c r="AJ17" i="30"/>
  <c r="AI17" i="30"/>
  <c r="AE17" i="30"/>
  <c r="AD17" i="30"/>
  <c r="AC17" i="30"/>
  <c r="Z17" i="30"/>
  <c r="Y17" i="30"/>
  <c r="X17" i="30"/>
  <c r="U17" i="30"/>
  <c r="T17" i="30"/>
  <c r="S17" i="30"/>
  <c r="O17" i="30"/>
  <c r="N17" i="30"/>
  <c r="M17" i="30"/>
  <c r="J17" i="30"/>
  <c r="I17" i="30"/>
  <c r="H17" i="30"/>
  <c r="E17" i="30"/>
  <c r="D17" i="30"/>
  <c r="C17" i="30"/>
  <c r="BJ16" i="30"/>
  <c r="BH16" i="30"/>
  <c r="BH17" i="30" s="1"/>
  <c r="BH18" i="30" s="1"/>
  <c r="BC16" i="30"/>
  <c r="BE16" i="30" s="1"/>
  <c r="AU16" i="30"/>
  <c r="AT16" i="30"/>
  <c r="AS16" i="30"/>
  <c r="AP16" i="30"/>
  <c r="AO16" i="30"/>
  <c r="AN16" i="30"/>
  <c r="AK16" i="30"/>
  <c r="AJ16" i="30"/>
  <c r="AI16" i="30"/>
  <c r="AE16" i="30"/>
  <c r="AD16" i="30"/>
  <c r="AC16" i="30"/>
  <c r="Z16" i="30"/>
  <c r="Y16" i="30"/>
  <c r="X16" i="30"/>
  <c r="U16" i="30"/>
  <c r="T16" i="30"/>
  <c r="S16" i="30"/>
  <c r="O16" i="30"/>
  <c r="N16" i="30"/>
  <c r="M16" i="30"/>
  <c r="J16" i="30"/>
  <c r="I16" i="30"/>
  <c r="H16" i="30"/>
  <c r="E16" i="30"/>
  <c r="D16" i="30"/>
  <c r="C16" i="30"/>
  <c r="AU13" i="30"/>
  <c r="AT13" i="30"/>
  <c r="AS13" i="30"/>
  <c r="AP13" i="30"/>
  <c r="AO13" i="30"/>
  <c r="AN13" i="30"/>
  <c r="AK13" i="30"/>
  <c r="AJ13" i="30"/>
  <c r="AI13" i="30"/>
  <c r="AE13" i="30"/>
  <c r="AD13" i="30"/>
  <c r="AC13" i="30"/>
  <c r="Z13" i="30"/>
  <c r="Y13" i="30"/>
  <c r="X13" i="30"/>
  <c r="U13" i="30"/>
  <c r="T13" i="30"/>
  <c r="S13" i="30"/>
  <c r="O13" i="30"/>
  <c r="N13" i="30"/>
  <c r="M13" i="30"/>
  <c r="J13" i="30"/>
  <c r="I13" i="30"/>
  <c r="H13" i="30"/>
  <c r="E13" i="30"/>
  <c r="D13" i="30"/>
  <c r="C13" i="30"/>
  <c r="AU12" i="30"/>
  <c r="AT12" i="30"/>
  <c r="AS12" i="30"/>
  <c r="AP12" i="30"/>
  <c r="AO12" i="30"/>
  <c r="AN12" i="30"/>
  <c r="AK12" i="30"/>
  <c r="AJ12" i="30"/>
  <c r="AI12" i="30"/>
  <c r="AE12" i="30"/>
  <c r="AD12" i="30"/>
  <c r="AC12" i="30"/>
  <c r="Z12" i="30"/>
  <c r="Y12" i="30"/>
  <c r="X12" i="30"/>
  <c r="U12" i="30"/>
  <c r="T12" i="30"/>
  <c r="S12" i="30"/>
  <c r="O12" i="30"/>
  <c r="N12" i="30"/>
  <c r="M12" i="30"/>
  <c r="J12" i="30"/>
  <c r="I12" i="30"/>
  <c r="H12" i="30"/>
  <c r="E12" i="30"/>
  <c r="D12" i="30"/>
  <c r="C12" i="30"/>
  <c r="BH11" i="30"/>
  <c r="BJ11" i="30" s="1"/>
  <c r="BC11" i="30"/>
  <c r="BE11" i="30" s="1"/>
  <c r="AU11" i="30"/>
  <c r="AT11" i="30"/>
  <c r="AS11" i="30"/>
  <c r="AP11" i="30"/>
  <c r="AO11" i="30"/>
  <c r="AN11" i="30"/>
  <c r="AK11" i="30"/>
  <c r="AJ11" i="30"/>
  <c r="AI11" i="30"/>
  <c r="AE11" i="30"/>
  <c r="AD11" i="30"/>
  <c r="AC11" i="30"/>
  <c r="Z11" i="30"/>
  <c r="Y11" i="30"/>
  <c r="X11" i="30"/>
  <c r="U11" i="30"/>
  <c r="T11" i="30"/>
  <c r="S11" i="30"/>
  <c r="O11" i="30"/>
  <c r="N11" i="30"/>
  <c r="M11" i="30"/>
  <c r="J11" i="30"/>
  <c r="I11" i="30"/>
  <c r="H11" i="30"/>
  <c r="E11" i="30"/>
  <c r="D11" i="30"/>
  <c r="C11" i="30"/>
  <c r="AU9" i="30"/>
  <c r="AT9" i="30"/>
  <c r="AS9" i="30"/>
  <c r="AP9" i="30"/>
  <c r="AO9" i="30"/>
  <c r="AN9" i="30"/>
  <c r="AK9" i="30"/>
  <c r="AJ9" i="30"/>
  <c r="AI9" i="30"/>
  <c r="AE9" i="30"/>
  <c r="AD9" i="30"/>
  <c r="AC9" i="30"/>
  <c r="Z9" i="30"/>
  <c r="Y9" i="30"/>
  <c r="X9" i="30"/>
  <c r="U9" i="30"/>
  <c r="T9" i="30"/>
  <c r="S9" i="30"/>
  <c r="O9" i="30"/>
  <c r="N9" i="30"/>
  <c r="M9" i="30"/>
  <c r="J9" i="30"/>
  <c r="I9" i="30"/>
  <c r="H9" i="30"/>
  <c r="E9" i="30"/>
  <c r="D9" i="30"/>
  <c r="C9" i="30"/>
  <c r="AU8" i="30"/>
  <c r="AT8" i="30"/>
  <c r="AS8" i="30"/>
  <c r="AP8" i="30"/>
  <c r="AO8" i="30"/>
  <c r="AN8" i="30"/>
  <c r="AK8" i="30"/>
  <c r="AJ8" i="30"/>
  <c r="AI8" i="30"/>
  <c r="AE8" i="30"/>
  <c r="AD8" i="30"/>
  <c r="AC8" i="30"/>
  <c r="Z8" i="30"/>
  <c r="Y8" i="30"/>
  <c r="X8" i="30"/>
  <c r="U8" i="30"/>
  <c r="T8" i="30"/>
  <c r="S8" i="30"/>
  <c r="O8" i="30"/>
  <c r="N8" i="30"/>
  <c r="M8" i="30"/>
  <c r="J8" i="30"/>
  <c r="I8" i="30"/>
  <c r="H8" i="30"/>
  <c r="E8" i="30"/>
  <c r="D8" i="30"/>
  <c r="C8" i="30"/>
  <c r="BC7" i="30"/>
  <c r="BE7" i="30" s="1"/>
  <c r="AU7" i="30"/>
  <c r="AT7" i="30"/>
  <c r="AS7" i="30"/>
  <c r="AP7" i="30"/>
  <c r="AO7" i="30"/>
  <c r="AN7" i="30"/>
  <c r="AK7" i="30"/>
  <c r="AJ7" i="30"/>
  <c r="AI7" i="30"/>
  <c r="AE7" i="30"/>
  <c r="AD7" i="30"/>
  <c r="AC7" i="30"/>
  <c r="Z7" i="30"/>
  <c r="Y7" i="30"/>
  <c r="X7" i="30"/>
  <c r="U7" i="30"/>
  <c r="T7" i="30"/>
  <c r="S7" i="30"/>
  <c r="O7" i="30"/>
  <c r="N7" i="30"/>
  <c r="M7" i="30"/>
  <c r="J7" i="30"/>
  <c r="I7" i="30"/>
  <c r="H7" i="30"/>
  <c r="E7" i="30"/>
  <c r="D7" i="30"/>
  <c r="C7" i="30"/>
  <c r="AU5" i="30"/>
  <c r="AT5" i="30"/>
  <c r="AS5" i="30"/>
  <c r="AP5" i="30"/>
  <c r="AO5" i="30"/>
  <c r="AN5" i="30"/>
  <c r="AK5" i="30"/>
  <c r="AJ5" i="30"/>
  <c r="AI5" i="30"/>
  <c r="AE5" i="30"/>
  <c r="AD5" i="30"/>
  <c r="AC5" i="30"/>
  <c r="Z5" i="30"/>
  <c r="Y5" i="30"/>
  <c r="X5" i="30"/>
  <c r="U5" i="30"/>
  <c r="T5" i="30"/>
  <c r="S5" i="30"/>
  <c r="O5" i="30"/>
  <c r="N5" i="30"/>
  <c r="M5" i="30"/>
  <c r="J5" i="30"/>
  <c r="I5" i="30"/>
  <c r="H5" i="30"/>
  <c r="E5" i="30"/>
  <c r="D5" i="30"/>
  <c r="C5" i="30"/>
  <c r="BH4" i="30"/>
  <c r="BH5" i="30" s="1"/>
  <c r="BJ5" i="30" s="1"/>
  <c r="AU4" i="30"/>
  <c r="AT4" i="30"/>
  <c r="AS4" i="30"/>
  <c r="AP4" i="30"/>
  <c r="AO4" i="30"/>
  <c r="AN4" i="30"/>
  <c r="AK4" i="30"/>
  <c r="AJ4" i="30"/>
  <c r="AI4" i="30"/>
  <c r="AE4" i="30"/>
  <c r="AD4" i="30"/>
  <c r="AC4" i="30"/>
  <c r="Z4" i="30"/>
  <c r="Y4" i="30"/>
  <c r="X4" i="30"/>
  <c r="U4" i="30"/>
  <c r="T4" i="30"/>
  <c r="S4" i="30"/>
  <c r="O4" i="30"/>
  <c r="N4" i="30"/>
  <c r="M4" i="30"/>
  <c r="J4" i="30"/>
  <c r="I4" i="30"/>
  <c r="H4" i="30"/>
  <c r="E4" i="30"/>
  <c r="D4" i="30"/>
  <c r="C4" i="30"/>
  <c r="BC3" i="30"/>
  <c r="BE3" i="30" s="1"/>
  <c r="AU3" i="30"/>
  <c r="AT3" i="30"/>
  <c r="AS3" i="30"/>
  <c r="AP3" i="30"/>
  <c r="AO3" i="30"/>
  <c r="AN3" i="30"/>
  <c r="AK3" i="30"/>
  <c r="AJ3" i="30"/>
  <c r="AI3" i="30"/>
  <c r="AE3" i="30"/>
  <c r="AD3" i="30"/>
  <c r="AC3" i="30"/>
  <c r="Z3" i="30"/>
  <c r="Y3" i="30"/>
  <c r="X3" i="30"/>
  <c r="U3" i="30"/>
  <c r="T3" i="30"/>
  <c r="S3" i="30"/>
  <c r="O3" i="30"/>
  <c r="N3" i="30"/>
  <c r="M3" i="30"/>
  <c r="J3" i="30"/>
  <c r="I3" i="30"/>
  <c r="H3" i="30"/>
  <c r="E3" i="30"/>
  <c r="D3" i="30"/>
  <c r="C3" i="30"/>
  <c r="AV24" i="30" l="1"/>
  <c r="AS27" i="30" s="1"/>
  <c r="AQ29" i="30"/>
  <c r="AN32" i="30" s="1"/>
  <c r="AQ37" i="30"/>
  <c r="AN40" i="30" s="1"/>
  <c r="AA37" i="30"/>
  <c r="X40" i="30" s="1"/>
  <c r="AA16" i="30"/>
  <c r="X19" i="30" s="1"/>
  <c r="V29" i="30"/>
  <c r="S32" i="30" s="1"/>
  <c r="V37" i="30"/>
  <c r="S40" i="30" s="1"/>
  <c r="V33" i="30"/>
  <c r="S36" i="30" s="1"/>
  <c r="P24" i="30"/>
  <c r="M27" i="30" s="1"/>
  <c r="AK44" i="30"/>
  <c r="AN46" i="30"/>
  <c r="K33" i="30"/>
  <c r="H36" i="30" s="1"/>
  <c r="Y44" i="30"/>
  <c r="Z46" i="30"/>
  <c r="F20" i="30"/>
  <c r="C23" i="30" s="1"/>
  <c r="AV16" i="30"/>
  <c r="AS19" i="30" s="1"/>
  <c r="AV33" i="30"/>
  <c r="AS36" i="30" s="1"/>
  <c r="AV29" i="30"/>
  <c r="AS32" i="30" s="1"/>
  <c r="AQ33" i="30"/>
  <c r="AN36" i="30" s="1"/>
  <c r="AQ20" i="30"/>
  <c r="AN23" i="30" s="1"/>
  <c r="AQ16" i="30"/>
  <c r="AN19" i="30" s="1"/>
  <c r="AQ11" i="30"/>
  <c r="AN14" i="30" s="1"/>
  <c r="AL16" i="30"/>
  <c r="AI19" i="30" s="1"/>
  <c r="AL24" i="30"/>
  <c r="AI27" i="30" s="1"/>
  <c r="AV7" i="30"/>
  <c r="AS10" i="30" s="1"/>
  <c r="AV11" i="30"/>
  <c r="AS14" i="30" s="1"/>
  <c r="AL29" i="30"/>
  <c r="AI32" i="30" s="1"/>
  <c r="AL33" i="30"/>
  <c r="AI36" i="30" s="1"/>
  <c r="AL11" i="30"/>
  <c r="AI14" i="30" s="1"/>
  <c r="AL37" i="30"/>
  <c r="AI40" i="30" s="1"/>
  <c r="AF37" i="30"/>
  <c r="AC40" i="30" s="1"/>
  <c r="AF33" i="30"/>
  <c r="AC36" i="30" s="1"/>
  <c r="AF20" i="30"/>
  <c r="AC23" i="30" s="1"/>
  <c r="AF29" i="30"/>
  <c r="AC32" i="30" s="1"/>
  <c r="AF11" i="30"/>
  <c r="AC14" i="30" s="1"/>
  <c r="AA24" i="30"/>
  <c r="X27" i="30" s="1"/>
  <c r="AA33" i="30"/>
  <c r="X36" i="30" s="1"/>
  <c r="AT45" i="30"/>
  <c r="AZ30" i="30"/>
  <c r="V16" i="30"/>
  <c r="S19" i="30" s="1"/>
  <c r="V24" i="30"/>
  <c r="S27" i="30" s="1"/>
  <c r="V11" i="30"/>
  <c r="S14" i="30" s="1"/>
  <c r="AA11" i="30"/>
  <c r="X14" i="30" s="1"/>
  <c r="V20" i="30"/>
  <c r="S23" i="30" s="1"/>
  <c r="AZ21" i="30"/>
  <c r="AU43" i="30"/>
  <c r="P16" i="30"/>
  <c r="M19" i="30" s="1"/>
  <c r="BA26" i="30"/>
  <c r="P33" i="30"/>
  <c r="M36" i="30" s="1"/>
  <c r="E47" i="30"/>
  <c r="AZ12" i="30"/>
  <c r="AT43" i="30"/>
  <c r="AY18" i="30"/>
  <c r="T45" i="30"/>
  <c r="P20" i="30"/>
  <c r="M23" i="30" s="1"/>
  <c r="AY21" i="30"/>
  <c r="BA25" i="30"/>
  <c r="AU47" i="30"/>
  <c r="Z45" i="30"/>
  <c r="AU45" i="30"/>
  <c r="K7" i="30"/>
  <c r="H10" i="30" s="1"/>
  <c r="BA17" i="30"/>
  <c r="AN44" i="30"/>
  <c r="AO46" i="30"/>
  <c r="J48" i="30"/>
  <c r="N47" i="30"/>
  <c r="AJ43" i="30"/>
  <c r="AK47" i="30"/>
  <c r="BA12" i="30"/>
  <c r="K29" i="30"/>
  <c r="H32" i="30" s="1"/>
  <c r="AZ31" i="30"/>
  <c r="K37" i="30"/>
  <c r="H40" i="30" s="1"/>
  <c r="M48" i="30"/>
  <c r="F7" i="30"/>
  <c r="C10" i="30" s="1"/>
  <c r="AY8" i="30"/>
  <c r="Y48" i="30"/>
  <c r="Y43" i="30"/>
  <c r="AY13" i="30"/>
  <c r="Z48" i="30"/>
  <c r="Z47" i="30"/>
  <c r="K11" i="30"/>
  <c r="H14" i="30" s="1"/>
  <c r="K20" i="30"/>
  <c r="H23" i="30" s="1"/>
  <c r="BA35" i="30"/>
  <c r="J44" i="30"/>
  <c r="M46" i="30"/>
  <c r="AN48" i="30"/>
  <c r="AY9" i="30"/>
  <c r="AY22" i="30"/>
  <c r="AY35" i="30"/>
  <c r="D47" i="30"/>
  <c r="BA4" i="30"/>
  <c r="BA18" i="30"/>
  <c r="AY38" i="30"/>
  <c r="I44" i="30"/>
  <c r="J46" i="30"/>
  <c r="O47" i="30"/>
  <c r="BA8" i="30"/>
  <c r="P11" i="30"/>
  <c r="M14" i="30" s="1"/>
  <c r="E43" i="30"/>
  <c r="BA30" i="30"/>
  <c r="X44" i="30"/>
  <c r="Y46" i="30"/>
  <c r="AO48" i="30"/>
  <c r="AO45" i="30"/>
  <c r="AQ24" i="30"/>
  <c r="AN27" i="30" s="1"/>
  <c r="AY26" i="30"/>
  <c r="P29" i="30"/>
  <c r="M32" i="30" s="1"/>
  <c r="AY31" i="30"/>
  <c r="F33" i="30"/>
  <c r="P37" i="30"/>
  <c r="M40" i="30" s="1"/>
  <c r="BA38" i="30"/>
  <c r="Z43" i="30"/>
  <c r="D45" i="30"/>
  <c r="T43" i="30"/>
  <c r="AE43" i="30"/>
  <c r="AE47" i="30"/>
  <c r="AQ3" i="30"/>
  <c r="AN6" i="30" s="1"/>
  <c r="AA7" i="30"/>
  <c r="X10" i="30" s="1"/>
  <c r="AY12" i="30"/>
  <c r="BA13" i="30"/>
  <c r="K16" i="30"/>
  <c r="H19" i="30" s="1"/>
  <c r="AY17" i="30"/>
  <c r="AF24" i="30"/>
  <c r="AC27" i="30" s="1"/>
  <c r="AZ26" i="30"/>
  <c r="F29" i="30"/>
  <c r="AY34" i="30"/>
  <c r="E45" i="30"/>
  <c r="AZ38" i="30"/>
  <c r="N45" i="30"/>
  <c r="AZ13" i="30"/>
  <c r="AV3" i="30"/>
  <c r="AS6" i="30" s="1"/>
  <c r="F11" i="30"/>
  <c r="BA22" i="30"/>
  <c r="F37" i="30"/>
  <c r="C40" i="30" s="1"/>
  <c r="AL3" i="30"/>
  <c r="AI6" i="30" s="1"/>
  <c r="AT47" i="30"/>
  <c r="P7" i="30"/>
  <c r="M10" i="30" s="1"/>
  <c r="AV20" i="30"/>
  <c r="AS23" i="30" s="1"/>
  <c r="AZ22" i="30"/>
  <c r="K24" i="30"/>
  <c r="H27" i="30" s="1"/>
  <c r="AY25" i="30"/>
  <c r="AV37" i="30"/>
  <c r="AS40" i="30" s="1"/>
  <c r="AZ39" i="30"/>
  <c r="BA39" i="30"/>
  <c r="N43" i="30"/>
  <c r="F3" i="30"/>
  <c r="AZ8" i="30"/>
  <c r="O45" i="30"/>
  <c r="AZ18" i="30"/>
  <c r="AA29" i="30"/>
  <c r="X32" i="30" s="1"/>
  <c r="AP43" i="30"/>
  <c r="AP47" i="30"/>
  <c r="AP45" i="30"/>
  <c r="U43" i="30"/>
  <c r="U47" i="30"/>
  <c r="U45" i="30"/>
  <c r="AF3" i="30"/>
  <c r="AC6" i="30" s="1"/>
  <c r="F24" i="30"/>
  <c r="C27" i="30" s="1"/>
  <c r="J43" i="30"/>
  <c r="J47" i="30"/>
  <c r="J45" i="30"/>
  <c r="V3" i="30"/>
  <c r="S6" i="30" s="1"/>
  <c r="AZ5" i="30"/>
  <c r="AY5" i="30"/>
  <c r="AZ9" i="30"/>
  <c r="K3" i="30"/>
  <c r="H6" i="30" s="1"/>
  <c r="AA3" i="30"/>
  <c r="X6" i="30" s="1"/>
  <c r="AJ47" i="30"/>
  <c r="AZ4" i="30"/>
  <c r="AJ45" i="30"/>
  <c r="AY4" i="30"/>
  <c r="BA5" i="30"/>
  <c r="V7" i="30"/>
  <c r="S10" i="30" s="1"/>
  <c r="BA9" i="30"/>
  <c r="AL20" i="30"/>
  <c r="AI23" i="30" s="1"/>
  <c r="AZ25" i="30"/>
  <c r="BA31" i="30"/>
  <c r="AY39" i="30"/>
  <c r="O43" i="30"/>
  <c r="AK43" i="30"/>
  <c r="AE45" i="30"/>
  <c r="BJ4" i="30"/>
  <c r="AL7" i="30"/>
  <c r="AI10" i="30" s="1"/>
  <c r="AF16" i="30"/>
  <c r="AC19" i="30" s="1"/>
  <c r="D43" i="30"/>
  <c r="AD43" i="30"/>
  <c r="AQ7" i="30"/>
  <c r="AN10" i="30" s="1"/>
  <c r="F16" i="30"/>
  <c r="C19" i="30" s="1"/>
  <c r="I43" i="30"/>
  <c r="AF7" i="30"/>
  <c r="AC10" i="30" s="1"/>
  <c r="AZ17" i="30"/>
  <c r="P3" i="30"/>
  <c r="M6" i="30" s="1"/>
  <c r="Y45" i="30"/>
  <c r="AK45" i="30"/>
  <c r="BJ17" i="30"/>
  <c r="BJ18" i="30" s="1"/>
  <c r="AA20" i="30"/>
  <c r="X23" i="30" s="1"/>
  <c r="BA21" i="30"/>
  <c r="AY30" i="30"/>
  <c r="BA34" i="30"/>
  <c r="AZ35" i="30"/>
  <c r="AZ34" i="30"/>
  <c r="E44" i="30"/>
  <c r="T44" i="30"/>
  <c r="AI44" i="30"/>
  <c r="AU44" i="30"/>
  <c r="H46" i="30"/>
  <c r="U46" i="30"/>
  <c r="AJ46" i="30"/>
  <c r="H48" i="30"/>
  <c r="U48" i="30"/>
  <c r="AJ48" i="30"/>
  <c r="H44" i="30"/>
  <c r="U44" i="30"/>
  <c r="AJ44" i="30"/>
  <c r="AD45" i="30"/>
  <c r="I46" i="30"/>
  <c r="X46" i="30"/>
  <c r="AK46" i="30"/>
  <c r="Y47" i="30"/>
  <c r="I48" i="30"/>
  <c r="X48" i="30"/>
  <c r="AK48" i="30"/>
  <c r="M44" i="30"/>
  <c r="AP46" i="30"/>
  <c r="N48" i="30"/>
  <c r="BH12" i="30"/>
  <c r="N44" i="30"/>
  <c r="AC44" i="30"/>
  <c r="AP44" i="30"/>
  <c r="I45" i="30"/>
  <c r="C46" i="30"/>
  <c r="O46" i="30"/>
  <c r="AD46" i="30"/>
  <c r="AS46" i="30"/>
  <c r="I47" i="30"/>
  <c r="T47" i="30"/>
  <c r="AD47" i="30"/>
  <c r="AO47" i="30"/>
  <c r="C48" i="30"/>
  <c r="O48" i="30"/>
  <c r="AD48" i="30"/>
  <c r="AS48" i="30"/>
  <c r="Z44" i="30"/>
  <c r="N46" i="30"/>
  <c r="AC48" i="30"/>
  <c r="BJ20" i="30"/>
  <c r="BJ22" i="30" s="1"/>
  <c r="AO43" i="30"/>
  <c r="C44" i="30"/>
  <c r="O44" i="30"/>
  <c r="AD44" i="30"/>
  <c r="AS44" i="30"/>
  <c r="D46" i="30"/>
  <c r="S46" i="30"/>
  <c r="AE46" i="30"/>
  <c r="AT46" i="30"/>
  <c r="D48" i="30"/>
  <c r="S48" i="30"/>
  <c r="AE48" i="30"/>
  <c r="AT48" i="30"/>
  <c r="AO44" i="30"/>
  <c r="AC46" i="30"/>
  <c r="AP48" i="30"/>
  <c r="D44" i="30"/>
  <c r="S44" i="30"/>
  <c r="AE44" i="30"/>
  <c r="AT44" i="30"/>
  <c r="E46" i="30"/>
  <c r="T46" i="30"/>
  <c r="AI46" i="30"/>
  <c r="AU46" i="30"/>
  <c r="L47" i="30"/>
  <c r="E48" i="30"/>
  <c r="T48" i="30"/>
  <c r="AI48" i="30"/>
  <c r="AY33" i="30" l="1"/>
  <c r="AS47" i="30"/>
  <c r="AS45" i="30"/>
  <c r="AI45" i="30"/>
  <c r="AN45" i="30"/>
  <c r="BA33" i="30"/>
  <c r="BA16" i="30"/>
  <c r="S45" i="30"/>
  <c r="X47" i="30"/>
  <c r="AC43" i="30"/>
  <c r="AN47" i="30"/>
  <c r="S47" i="30"/>
  <c r="M45" i="30"/>
  <c r="AI43" i="30"/>
  <c r="AZ29" i="30"/>
  <c r="AC45" i="30"/>
  <c r="AS43" i="30"/>
  <c r="H47" i="30"/>
  <c r="M43" i="30"/>
  <c r="H43" i="30"/>
  <c r="AZ3" i="30"/>
  <c r="AZ16" i="30"/>
  <c r="C14" i="30"/>
  <c r="BA11" i="30"/>
  <c r="AZ20" i="30"/>
  <c r="X43" i="30"/>
  <c r="H45" i="30"/>
  <c r="AZ7" i="30"/>
  <c r="M47" i="30"/>
  <c r="X45" i="30"/>
  <c r="BA7" i="30"/>
  <c r="BA37" i="30"/>
  <c r="AI47" i="30"/>
  <c r="AN43" i="30"/>
  <c r="AY16" i="30"/>
  <c r="BA20" i="30"/>
  <c r="AC47" i="30"/>
  <c r="AZ24" i="30"/>
  <c r="S43" i="30"/>
  <c r="AY20" i="30"/>
  <c r="C32" i="30"/>
  <c r="BA29" i="30"/>
  <c r="AY29" i="30"/>
  <c r="BJ12" i="30"/>
  <c r="BH13" i="30"/>
  <c r="BJ13" i="30" s="1"/>
  <c r="C6" i="30"/>
  <c r="BA3" i="30"/>
  <c r="AY3" i="30"/>
  <c r="AZ11" i="30"/>
  <c r="AY37" i="30"/>
  <c r="BA24" i="30"/>
  <c r="AZ37" i="30"/>
  <c r="AY7" i="30"/>
  <c r="C36" i="30"/>
  <c r="AZ33" i="30"/>
  <c r="AY24" i="30"/>
  <c r="AY11" i="30"/>
  <c r="C43" i="30" l="1"/>
  <c r="C45" i="30"/>
  <c r="C47" i="30"/>
  <c r="AZ42" i="30"/>
  <c r="BG29" i="30"/>
  <c r="BA42" i="30"/>
  <c r="AY47" i="30" l="1"/>
  <c r="AY43" i="30"/>
  <c r="AY45" i="30"/>
</calcChain>
</file>

<file path=xl/sharedStrings.xml><?xml version="1.0" encoding="utf-8"?>
<sst xmlns="http://schemas.openxmlformats.org/spreadsheetml/2006/main" count="763" uniqueCount="99">
  <si>
    <t>Puzzles &amp; Answers</t>
  </si>
  <si>
    <t>F</t>
  </si>
  <si>
    <t>`</t>
  </si>
  <si>
    <t/>
  </si>
  <si>
    <t>Evil To Extreme</t>
  </si>
  <si>
    <t>A</t>
  </si>
  <si>
    <t>B</t>
  </si>
  <si>
    <t>1st</t>
  </si>
  <si>
    <t>2nd</t>
  </si>
  <si>
    <t>3rd</t>
  </si>
  <si>
    <t>G</t>
  </si>
  <si>
    <t>L</t>
  </si>
  <si>
    <t>Q</t>
  </si>
  <si>
    <t>W</t>
  </si>
  <si>
    <t>AB</t>
  </si>
  <si>
    <t>AG</t>
  </si>
  <si>
    <t>AM</t>
  </si>
  <si>
    <t>AR</t>
  </si>
  <si>
    <t>AW</t>
  </si>
  <si>
    <t>in</t>
  </si>
  <si>
    <t>out</t>
  </si>
  <si>
    <t>4th</t>
  </si>
  <si>
    <t>5th</t>
  </si>
  <si>
    <t>6th</t>
  </si>
  <si>
    <r>
      <t xml:space="preserve">Interpretation Of The Puzzle Diagram With Relalated Description Of </t>
    </r>
    <r>
      <rPr>
        <b/>
        <sz val="10"/>
        <color indexed="30"/>
        <rFont val="Arial Black"/>
        <family val="2"/>
      </rPr>
      <t>HINTS</t>
    </r>
    <r>
      <rPr>
        <b/>
        <sz val="10"/>
        <color indexed="10"/>
        <rFont val="Arial"/>
        <family val="2"/>
      </rPr>
      <t xml:space="preserve"> And A Suggested Solving Procedure-Sequence                                                                                                                                </t>
    </r>
    <r>
      <rPr>
        <b/>
        <sz val="10"/>
        <color indexed="30"/>
        <rFont val="Arial"/>
        <family val="2"/>
      </rPr>
      <t>When You Are Ready To Play, Just Copy The "Current Mod" Sheet, Paste It Into The "A New Puzzle" Sheet And Have Fun Solving</t>
    </r>
  </si>
  <si>
    <r>
      <t xml:space="preserve">Each </t>
    </r>
    <r>
      <rPr>
        <b/>
        <u/>
        <sz val="11"/>
        <color indexed="36"/>
        <rFont val="Arial"/>
        <family val="2"/>
      </rPr>
      <t>9</t>
    </r>
    <r>
      <rPr>
        <b/>
        <sz val="11"/>
        <color indexed="36"/>
        <rFont val="Arial"/>
        <family val="2"/>
      </rPr>
      <t xml:space="preserve"> Cells in each of </t>
    </r>
    <r>
      <rPr>
        <b/>
        <u/>
        <sz val="11"/>
        <color indexed="36"/>
        <rFont val="Arial"/>
        <family val="2"/>
      </rPr>
      <t>81</t>
    </r>
    <r>
      <rPr>
        <b/>
        <sz val="11"/>
        <color indexed="36"/>
        <rFont val="Arial"/>
        <family val="2"/>
      </rPr>
      <t xml:space="preserve"> Groups shows a </t>
    </r>
    <r>
      <rPr>
        <b/>
        <i/>
        <u/>
        <sz val="11"/>
        <color indexed="60"/>
        <rFont val="Arial"/>
        <family val="2"/>
      </rPr>
      <t>formula-calculated</t>
    </r>
    <r>
      <rPr>
        <b/>
        <sz val="11"/>
        <color indexed="36"/>
        <rFont val="Arial"/>
        <family val="2"/>
      </rPr>
      <t xml:space="preserve"> "Possible" value </t>
    </r>
    <r>
      <rPr>
        <b/>
        <u/>
        <sz val="11"/>
        <color indexed="36"/>
        <rFont val="Arial"/>
        <family val="2"/>
      </rPr>
      <t>at any time</t>
    </r>
    <r>
      <rPr>
        <b/>
        <sz val="11"/>
        <color indexed="36"/>
        <rFont val="Arial"/>
        <family val="2"/>
      </rPr>
      <t xml:space="preserve"> for a PUZZLE Cell located </t>
    </r>
    <r>
      <rPr>
        <b/>
        <u/>
        <sz val="11"/>
        <color indexed="36"/>
        <rFont val="Arial"/>
        <family val="2"/>
      </rPr>
      <t>2</t>
    </r>
    <r>
      <rPr>
        <b/>
        <sz val="11"/>
        <color indexed="36"/>
        <rFont val="Arial"/>
        <family val="2"/>
      </rPr>
      <t xml:space="preserve"> Columns to the Right of its Group</t>
    </r>
  </si>
  <si>
    <r>
      <t xml:space="preserve">Each </t>
    </r>
    <r>
      <rPr>
        <b/>
        <u/>
        <sz val="11"/>
        <color theme="9" tint="-0.249977111117893"/>
        <rFont val="Arial"/>
        <family val="2"/>
      </rPr>
      <t>Vertical</t>
    </r>
    <r>
      <rPr>
        <b/>
        <sz val="11"/>
        <color theme="9" tint="-0.249977111117893"/>
        <rFont val="Arial"/>
        <family val="2"/>
      </rPr>
      <t xml:space="preserve"> "merged" Cell in a </t>
    </r>
    <r>
      <rPr>
        <b/>
        <u/>
        <sz val="11"/>
        <color theme="9" tint="-0.249977111117893"/>
        <rFont val="Arial"/>
        <family val="2"/>
      </rPr>
      <t>Column immediately Right</t>
    </r>
    <r>
      <rPr>
        <b/>
        <sz val="11"/>
        <color theme="9" tint="-0.249977111117893"/>
        <rFont val="Arial"/>
        <family val="2"/>
      </rPr>
      <t xml:space="preserve"> of a </t>
    </r>
    <r>
      <rPr>
        <b/>
        <u/>
        <sz val="11"/>
        <color theme="9" tint="-0.249977111117893"/>
        <rFont val="Arial"/>
        <family val="2"/>
      </rPr>
      <t>9</t>
    </r>
    <r>
      <rPr>
        <b/>
        <sz val="11"/>
        <color theme="9" tint="-0.249977111117893"/>
        <rFont val="Arial"/>
        <family val="2"/>
      </rPr>
      <t xml:space="preserve"> Cell Group shows the </t>
    </r>
    <r>
      <rPr>
        <b/>
        <i/>
        <u/>
        <sz val="11"/>
        <color theme="9" tint="-0.249977111117893"/>
        <rFont val="Arial"/>
        <family val="2"/>
      </rPr>
      <t>formula-calculated</t>
    </r>
    <r>
      <rPr>
        <b/>
        <i/>
        <sz val="11"/>
        <color theme="9" tint="-0.249977111117893"/>
        <rFont val="Arial"/>
        <family val="2"/>
      </rPr>
      <t xml:space="preserve"> </t>
    </r>
    <r>
      <rPr>
        <b/>
        <sz val="11"/>
        <color theme="9" tint="-0.249977111117893"/>
        <rFont val="Arial"/>
        <family val="2"/>
      </rPr>
      <t>number</t>
    </r>
    <r>
      <rPr>
        <b/>
        <i/>
        <sz val="11"/>
        <color theme="9" tint="-0.249977111117893"/>
        <rFont val="Arial"/>
        <family val="2"/>
      </rPr>
      <t xml:space="preserve"> </t>
    </r>
    <r>
      <rPr>
        <b/>
        <sz val="11"/>
        <color theme="9" tint="-0.249977111117893"/>
        <rFont val="Arial"/>
        <family val="2"/>
      </rPr>
      <t xml:space="preserve">of Cells in the Group </t>
    </r>
    <r>
      <rPr>
        <b/>
        <u/>
        <sz val="12"/>
        <color indexed="8"/>
        <rFont val="Arial"/>
        <family val="2"/>
      </rPr>
      <t/>
    </r>
  </si>
  <si>
    <r>
      <rPr>
        <b/>
        <u/>
        <sz val="11"/>
        <color theme="9" tint="-0.249977111117893"/>
        <rFont val="Arial"/>
        <family val="2"/>
      </rPr>
      <t>at any given time</t>
    </r>
    <r>
      <rPr>
        <b/>
        <sz val="11"/>
        <color theme="9" tint="-0.249977111117893"/>
        <rFont val="Arial"/>
        <family val="2"/>
      </rPr>
      <t xml:space="preserve"> still being "Possible"-- </t>
    </r>
    <r>
      <rPr>
        <b/>
        <sz val="11"/>
        <color rgb="FF00B050"/>
        <rFont val="Arial Black"/>
        <family val="2"/>
      </rPr>
      <t>DARK GREEN</t>
    </r>
    <r>
      <rPr>
        <b/>
        <sz val="11"/>
        <color theme="9" tint="-0.249977111117893"/>
        <rFont val="Arial"/>
        <family val="2"/>
      </rPr>
      <t xml:space="preserve"> is </t>
    </r>
    <r>
      <rPr>
        <b/>
        <u/>
        <sz val="11"/>
        <color theme="9" tint="-0.249977111117893"/>
        <rFont val="Arial"/>
        <family val="2"/>
      </rPr>
      <t>only</t>
    </r>
    <r>
      <rPr>
        <b/>
        <sz val="11"/>
        <color theme="9" tint="-0.249977111117893"/>
        <rFont val="Arial"/>
        <family val="2"/>
      </rPr>
      <t xml:space="preserve"> 1, </t>
    </r>
    <r>
      <rPr>
        <b/>
        <sz val="11"/>
        <color theme="9"/>
        <rFont val="Arial"/>
        <family val="2"/>
      </rPr>
      <t>DARK ORANGE</t>
    </r>
    <r>
      <rPr>
        <b/>
        <sz val="11"/>
        <color theme="9" tint="-0.249977111117893"/>
        <rFont val="Arial"/>
        <family val="2"/>
      </rPr>
      <t xml:space="preserve"> = 2 and </t>
    </r>
    <r>
      <rPr>
        <b/>
        <sz val="11"/>
        <color rgb="FF0070C0"/>
        <rFont val="Arial"/>
        <family val="2"/>
      </rPr>
      <t>DARK BLUE</t>
    </r>
    <r>
      <rPr>
        <b/>
        <sz val="11"/>
        <color theme="9" tint="-0.249977111117893"/>
        <rFont val="Arial"/>
        <family val="2"/>
      </rPr>
      <t xml:space="preserve"> = 3</t>
    </r>
  </si>
  <si>
    <t>Permutations to help when solving and reversing</t>
  </si>
  <si>
    <r>
      <t>Each Horizontal "merged" Cell in a Row</t>
    </r>
    <r>
      <rPr>
        <b/>
        <u/>
        <sz val="11"/>
        <color indexed="10"/>
        <rFont val="Arial"/>
        <family val="2"/>
      </rPr>
      <t xml:space="preserve"> just Below</t>
    </r>
    <r>
      <rPr>
        <b/>
        <sz val="11"/>
        <color indexed="10"/>
        <rFont val="Arial"/>
        <family val="2"/>
      </rPr>
      <t xml:space="preserve"> a 9-Cell Group, the Vertical "merged" Cell adjacent to the Right of the Group and </t>
    </r>
  </si>
  <si>
    <r>
      <t xml:space="preserve">  </t>
    </r>
    <r>
      <rPr>
        <b/>
        <u/>
        <sz val="11"/>
        <color indexed="10"/>
        <rFont val="Arial"/>
        <family val="2"/>
      </rPr>
      <t>immediately Below</t>
    </r>
    <r>
      <rPr>
        <b/>
        <sz val="11"/>
        <color indexed="10"/>
        <rFont val="Arial"/>
        <family val="2"/>
      </rPr>
      <t xml:space="preserve"> a PUZZLE Cell, is shaded </t>
    </r>
    <r>
      <rPr>
        <b/>
        <u/>
        <sz val="11"/>
        <color indexed="10"/>
        <rFont val="Arial Black"/>
        <family val="2"/>
      </rPr>
      <t>DARK RED</t>
    </r>
    <r>
      <rPr>
        <b/>
        <sz val="11"/>
        <color indexed="10"/>
        <rFont val="Arial"/>
        <family val="2"/>
      </rPr>
      <t xml:space="preserve"> when </t>
    </r>
    <r>
      <rPr>
        <b/>
        <i/>
        <sz val="11"/>
        <color indexed="60"/>
        <rFont val="Arial"/>
        <family val="2"/>
      </rPr>
      <t>entries</t>
    </r>
    <r>
      <rPr>
        <b/>
        <sz val="11"/>
        <color indexed="10"/>
        <rFont val="Arial"/>
        <family val="2"/>
      </rPr>
      <t xml:space="preserve"> or </t>
    </r>
    <r>
      <rPr>
        <b/>
        <i/>
        <sz val="11"/>
        <color indexed="60"/>
        <rFont val="Arial"/>
        <family val="2"/>
      </rPr>
      <t xml:space="preserve">formula-calculated results </t>
    </r>
    <r>
      <rPr>
        <b/>
        <sz val="11"/>
        <color indexed="10"/>
        <rFont val="Arial"/>
        <family val="2"/>
      </rPr>
      <t xml:space="preserve">generate </t>
    </r>
    <r>
      <rPr>
        <b/>
        <u/>
        <sz val="11"/>
        <color indexed="10"/>
        <rFont val="Arial"/>
        <family val="2"/>
      </rPr>
      <t>impossible</t>
    </r>
    <r>
      <rPr>
        <b/>
        <sz val="11"/>
        <color indexed="10"/>
        <rFont val="Arial"/>
        <family val="2"/>
      </rPr>
      <t xml:space="preserve"> values</t>
    </r>
  </si>
  <si>
    <t>Cant Be-Go Back!!!</t>
  </si>
  <si>
    <t xml:space="preserve"> </t>
  </si>
  <si>
    <t>This "Lights" Up If Solved</t>
  </si>
  <si>
    <t>&lt;</t>
  </si>
  <si>
    <t>Click to execute MACRO to Change "Fill" &amp; "Font"</t>
  </si>
  <si>
    <t xml:space="preserve">"Suggected" Sequence Of "Fill" &amp; "Font" Changes </t>
  </si>
  <si>
    <t>Three Links To Sources For New Puzzles</t>
  </si>
  <si>
    <r>
      <t xml:space="preserve">Each Cell in Vertical and Horizontal </t>
    </r>
    <r>
      <rPr>
        <b/>
        <u/>
        <sz val="11"/>
        <color indexed="17"/>
        <rFont val="Arial"/>
        <family val="2"/>
      </rPr>
      <t>9</t>
    </r>
    <r>
      <rPr>
        <b/>
        <sz val="11"/>
        <color indexed="17"/>
        <rFont val="Arial"/>
        <family val="2"/>
      </rPr>
      <t xml:space="preserve"> Cell Groups shows how many of any number are in corresponding Rows or Columns</t>
    </r>
  </si>
  <si>
    <t xml:space="preserve">Each Left/Top Cell sums Puzzle Cells Left/Above, Middle/Middle Cells show constant value of 45 </t>
  </si>
  <si>
    <t>Sum of Counts Of Specific Digits In Columns/Rows</t>
  </si>
  <si>
    <t>and Bottom/Right Cells sum what still needs solving</t>
  </si>
  <si>
    <r>
      <t xml:space="preserve">"Fill" Shading For 1 = </t>
    </r>
    <r>
      <rPr>
        <b/>
        <sz val="11"/>
        <color theme="6" tint="-0.249977111117893"/>
        <rFont val="Arial"/>
        <family val="2"/>
      </rPr>
      <t>Green,</t>
    </r>
    <r>
      <rPr>
        <b/>
        <sz val="11"/>
        <color rgb="FFC00000"/>
        <rFont val="Arial"/>
        <family val="2"/>
      </rPr>
      <t xml:space="preserve"> 2 = </t>
    </r>
    <r>
      <rPr>
        <b/>
        <sz val="11"/>
        <color rgb="FFFFFF00"/>
        <rFont val="Arial"/>
        <family val="2"/>
      </rPr>
      <t>Yellow</t>
    </r>
    <r>
      <rPr>
        <b/>
        <sz val="11"/>
        <color rgb="FFC00000"/>
        <rFont val="Arial"/>
        <family val="2"/>
      </rPr>
      <t xml:space="preserve"> and 3 = </t>
    </r>
    <r>
      <rPr>
        <b/>
        <sz val="11"/>
        <color rgb="FF7030A0"/>
        <rFont val="Arial"/>
        <family val="2"/>
      </rPr>
      <t>Purple</t>
    </r>
    <r>
      <rPr>
        <b/>
        <sz val="11"/>
        <color rgb="FFC00000"/>
        <rFont val="Arial"/>
        <family val="2"/>
      </rPr>
      <t>/</t>
    </r>
    <r>
      <rPr>
        <b/>
        <sz val="11"/>
        <color theme="1"/>
        <rFont val="Arial"/>
        <family val="2"/>
      </rPr>
      <t>Black</t>
    </r>
  </si>
  <si>
    <r>
      <t xml:space="preserve">Here's what </t>
    </r>
    <r>
      <rPr>
        <b/>
        <u/>
        <sz val="12"/>
        <rFont val="Arial"/>
        <family val="2"/>
      </rPr>
      <t>I</t>
    </r>
    <r>
      <rPr>
        <b/>
        <sz val="12"/>
        <rFont val="Arial"/>
        <family val="2"/>
      </rPr>
      <t xml:space="preserve"> do -- other users can follow their own process …</t>
    </r>
  </si>
  <si>
    <r>
      <rPr>
        <b/>
        <i/>
        <sz val="10"/>
        <rFont val="Arial"/>
        <family val="2"/>
      </rPr>
      <t>"Puzzles-To-Solve"</t>
    </r>
    <r>
      <rPr>
        <sz val="10"/>
        <rFont val="Arial"/>
        <family val="2"/>
      </rPr>
      <t xml:space="preserve"> are found in many places -- links for </t>
    </r>
    <r>
      <rPr>
        <b/>
        <u/>
        <sz val="10"/>
        <rFont val="Arial"/>
        <family val="2"/>
      </rPr>
      <t>3</t>
    </r>
    <r>
      <rPr>
        <sz val="10"/>
        <rFont val="Arial"/>
        <family val="2"/>
      </rPr>
      <t xml:space="preserve"> sources are on the </t>
    </r>
    <r>
      <rPr>
        <b/>
        <i/>
        <sz val="10"/>
        <rFont val="Arial"/>
        <family val="2"/>
      </rPr>
      <t>"Graphic"</t>
    </r>
    <r>
      <rPr>
        <sz val="10"/>
        <rFont val="Arial"/>
        <family val="2"/>
      </rPr>
      <t xml:space="preserve"> sheet</t>
    </r>
  </si>
  <si>
    <t>Daily Puzzles &gt;</t>
  </si>
  <si>
    <r>
      <t xml:space="preserve">A </t>
    </r>
    <r>
      <rPr>
        <u/>
        <sz val="10"/>
        <rFont val="Arial"/>
        <family val="2"/>
      </rPr>
      <t>100</t>
    </r>
    <r>
      <rPr>
        <sz val="10"/>
        <rFont val="Arial"/>
        <family val="2"/>
      </rPr>
      <t xml:space="preserve"> Puzzles &gt;</t>
    </r>
  </si>
  <si>
    <r>
      <t xml:space="preserve">called </t>
    </r>
    <r>
      <rPr>
        <b/>
        <i/>
        <sz val="10"/>
        <rFont val="Arial"/>
        <family val="2"/>
      </rPr>
      <t>INFAMY,</t>
    </r>
    <r>
      <rPr>
        <sz val="10"/>
        <rFont val="Arial"/>
        <family val="2"/>
      </rPr>
      <t xml:space="preserve"> are located in a separate file &gt;</t>
    </r>
  </si>
  <si>
    <r>
      <rPr>
        <b/>
        <sz val="10"/>
        <rFont val="Arial"/>
        <family val="2"/>
      </rPr>
      <t>I enter</t>
    </r>
    <r>
      <rPr>
        <sz val="10"/>
        <rFont val="Arial"/>
        <family val="2"/>
      </rPr>
      <t xml:space="preserve"> a Puzzle's </t>
    </r>
    <r>
      <rPr>
        <b/>
        <sz val="10"/>
        <rFont val="Arial"/>
        <family val="2"/>
      </rPr>
      <t>"Givens"</t>
    </r>
    <r>
      <rPr>
        <sz val="10"/>
        <rFont val="Arial"/>
        <family val="2"/>
      </rPr>
      <t xml:space="preserve"> into a template shown on the </t>
    </r>
    <r>
      <rPr>
        <b/>
        <i/>
        <sz val="10"/>
        <rFont val="Arial"/>
        <family val="2"/>
      </rPr>
      <t xml:space="preserve">"A New Puzzle -" </t>
    </r>
    <r>
      <rPr>
        <sz val="10"/>
        <rFont val="Arial"/>
        <family val="2"/>
      </rPr>
      <t>worksheet</t>
    </r>
  </si>
  <si>
    <r>
      <t xml:space="preserve">First, I copy the </t>
    </r>
    <r>
      <rPr>
        <u/>
        <sz val="10"/>
        <rFont val="Arial"/>
        <family val="2"/>
      </rPr>
      <t>entire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"Current Model"</t>
    </r>
    <r>
      <rPr>
        <sz val="10"/>
        <rFont val="Arial"/>
        <family val="2"/>
      </rPr>
      <t xml:space="preserve"> and paste it into the </t>
    </r>
    <r>
      <rPr>
        <b/>
        <i/>
        <sz val="10"/>
        <rFont val="Arial"/>
        <family val="2"/>
      </rPr>
      <t>"A New Puzzle"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and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"Singles And Or Pairs"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sheets</t>
    </r>
  </si>
  <si>
    <r>
      <t xml:space="preserve">I have </t>
    </r>
    <r>
      <rPr>
        <u/>
        <sz val="10"/>
        <rFont val="Arial"/>
        <family val="2"/>
      </rPr>
      <t>defaulted</t>
    </r>
    <r>
      <rPr>
        <sz val="10"/>
        <rFont val="Arial"/>
        <family val="2"/>
      </rPr>
      <t xml:space="preserve"> the </t>
    </r>
    <r>
      <rPr>
        <b/>
        <u/>
        <sz val="10"/>
        <rFont val="Arial"/>
        <family val="2"/>
      </rPr>
      <t>Fill</t>
    </r>
    <r>
      <rPr>
        <sz val="10"/>
        <rFont val="Arial"/>
        <family val="2"/>
      </rPr>
      <t xml:space="preserve"> in each blank Puzzle cell to be a sort of "creamish-like" color</t>
    </r>
  </si>
  <si>
    <r>
      <t xml:space="preserve">The </t>
    </r>
    <r>
      <rPr>
        <b/>
        <u/>
        <sz val="10"/>
        <rFont val="Arial"/>
        <family val="2"/>
      </rPr>
      <t>Font</t>
    </r>
    <r>
      <rPr>
        <sz val="10"/>
        <rFont val="Arial"/>
        <family val="2"/>
      </rPr>
      <t xml:space="preserve"> for </t>
    </r>
    <r>
      <rPr>
        <b/>
        <sz val="10"/>
        <rFont val="Arial"/>
        <family val="2"/>
      </rPr>
      <t>"Givens"</t>
    </r>
    <r>
      <rPr>
        <sz val="10"/>
        <rFont val="Arial"/>
        <family val="2"/>
      </rPr>
      <t xml:space="preserve"> is defaulted as </t>
    </r>
    <r>
      <rPr>
        <b/>
        <i/>
        <u/>
        <sz val="10"/>
        <rFont val="Arial"/>
        <family val="2"/>
      </rPr>
      <t>BLACK</t>
    </r>
    <r>
      <rPr>
        <u/>
        <sz val="10"/>
        <rFont val="Arial"/>
        <family val="2"/>
      </rPr>
      <t xml:space="preserve"> </t>
    </r>
    <r>
      <rPr>
        <b/>
        <i/>
        <u/>
        <sz val="10"/>
        <rFont val="Arial"/>
        <family val="2"/>
      </rPr>
      <t>BOLD ITALIC</t>
    </r>
    <r>
      <rPr>
        <i/>
        <sz val="10"/>
        <rFont val="Arial"/>
        <family val="2"/>
      </rPr>
      <t xml:space="preserve">, and </t>
    </r>
    <r>
      <rPr>
        <sz val="10"/>
        <rFont val="Arial"/>
        <family val="2"/>
      </rPr>
      <t>sized</t>
    </r>
    <r>
      <rPr>
        <i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28</t>
    </r>
  </si>
  <si>
    <t>C</t>
  </si>
  <si>
    <r>
      <rPr>
        <b/>
        <sz val="10"/>
        <rFont val="Arial"/>
        <family val="2"/>
      </rPr>
      <t>After</t>
    </r>
    <r>
      <rPr>
        <sz val="10"/>
        <rFont val="Arial"/>
        <family val="2"/>
      </rPr>
      <t xml:space="preserve"> entering the </t>
    </r>
    <r>
      <rPr>
        <b/>
        <sz val="10"/>
        <rFont val="Arial"/>
        <family val="2"/>
      </rPr>
      <t>"Givens"</t>
    </r>
    <r>
      <rPr>
        <sz val="10"/>
        <rFont val="Arial"/>
        <family val="2"/>
      </rPr>
      <t>, I'm ready to look for any cell containing what I call a</t>
    </r>
    <r>
      <rPr>
        <b/>
        <sz val="10"/>
        <rFont val="Arial"/>
        <family val="2"/>
      </rPr>
      <t xml:space="preserve"> "SINGLE"</t>
    </r>
    <r>
      <rPr>
        <sz val="10"/>
        <rFont val="Arial"/>
        <family val="2"/>
      </rPr>
      <t xml:space="preserve"> -- a </t>
    </r>
    <r>
      <rPr>
        <b/>
        <sz val="10"/>
        <rFont val="Arial"/>
        <family val="2"/>
      </rPr>
      <t>"Solved" c</t>
    </r>
    <r>
      <rPr>
        <sz val="10"/>
        <rFont val="Arial"/>
        <family val="2"/>
      </rPr>
      <t>ell</t>
    </r>
    <r>
      <rPr>
        <b/>
        <sz val="10"/>
        <rFont val="Arial"/>
        <family val="2"/>
      </rPr>
      <t xml:space="preserve"> </t>
    </r>
  </si>
  <si>
    <r>
      <t xml:space="preserve">To </t>
    </r>
    <r>
      <rPr>
        <u/>
        <sz val="10"/>
        <rFont val="Arial"/>
        <family val="2"/>
      </rPr>
      <t>help</t>
    </r>
    <r>
      <rPr>
        <sz val="10"/>
        <rFont val="Arial"/>
        <family val="2"/>
      </rPr>
      <t xml:space="preserve"> my </t>
    </r>
    <r>
      <rPr>
        <b/>
        <sz val="10"/>
        <color theme="1"/>
        <rFont val="Arial"/>
        <family val="2"/>
      </rPr>
      <t xml:space="preserve">"Visualizing" </t>
    </r>
    <r>
      <rPr>
        <sz val="10"/>
        <color theme="1"/>
        <rFont val="Arial"/>
        <family val="2"/>
      </rPr>
      <t>when searching for</t>
    </r>
    <r>
      <rPr>
        <b/>
        <sz val="10"/>
        <color theme="1"/>
        <rFont val="Arial"/>
        <family val="2"/>
      </rPr>
      <t xml:space="preserve"> "SINGLES"</t>
    </r>
    <r>
      <rPr>
        <sz val="10"/>
        <rFont val="Arial"/>
        <family val="2"/>
      </rPr>
      <t xml:space="preserve">, I </t>
    </r>
    <r>
      <rPr>
        <u/>
        <sz val="10"/>
        <rFont val="Arial"/>
        <family val="2"/>
      </rPr>
      <t>click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"Change </t>
    </r>
    <r>
      <rPr>
        <b/>
        <u/>
        <sz val="10"/>
        <rFont val="Arial"/>
        <family val="2"/>
      </rPr>
      <t>Fill</t>
    </r>
    <r>
      <rPr>
        <b/>
        <sz val="10"/>
        <rFont val="Arial"/>
        <family val="2"/>
      </rPr>
      <t xml:space="preserve"> And </t>
    </r>
    <r>
      <rPr>
        <b/>
        <u/>
        <sz val="10"/>
        <rFont val="Arial"/>
        <family val="2"/>
      </rPr>
      <t>Font</t>
    </r>
    <r>
      <rPr>
        <b/>
        <sz val="10"/>
        <rFont val="Arial"/>
        <family val="2"/>
      </rPr>
      <t>"</t>
    </r>
    <r>
      <rPr>
        <sz val="12"/>
        <rFont val="Arial"/>
        <family val="2"/>
      </rPr>
      <t/>
    </r>
  </si>
  <si>
    <t>a</t>
  </si>
  <si>
    <r>
      <t xml:space="preserve">Then in </t>
    </r>
    <r>
      <rPr>
        <b/>
        <u/>
        <sz val="10"/>
        <rFont val="Arial"/>
        <family val="2"/>
      </rPr>
      <t>Fill</t>
    </r>
    <r>
      <rPr>
        <sz val="10"/>
        <rFont val="Arial"/>
        <family val="2"/>
      </rPr>
      <t xml:space="preserve"> screen, I select a </t>
    </r>
    <r>
      <rPr>
        <b/>
        <sz val="10"/>
        <color rgb="FF92D050"/>
        <rFont val="Arial"/>
        <family val="2"/>
      </rPr>
      <t>Pale Green</t>
    </r>
    <r>
      <rPr>
        <sz val="10"/>
        <rFont val="Arial"/>
        <family val="2"/>
      </rPr>
      <t xml:space="preserve"> color for all  </t>
    </r>
    <r>
      <rPr>
        <b/>
        <sz val="10"/>
        <rFont val="Arial"/>
        <family val="2"/>
      </rPr>
      <t>"Empty"</t>
    </r>
    <r>
      <rPr>
        <sz val="10"/>
        <rFont val="Arial"/>
        <family val="2"/>
      </rPr>
      <t xml:space="preserve"> Puzzle cells</t>
    </r>
  </si>
  <si>
    <t>b</t>
  </si>
  <si>
    <r>
      <t>I click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"OK"</t>
    </r>
    <r>
      <rPr>
        <sz val="10"/>
        <color theme="1"/>
        <rFont val="Arial"/>
        <family val="2"/>
      </rPr>
      <t xml:space="preserve">, in </t>
    </r>
    <r>
      <rPr>
        <b/>
        <u/>
        <sz val="10"/>
        <color theme="1"/>
        <rFont val="Arial"/>
        <family val="2"/>
      </rPr>
      <t>Font</t>
    </r>
    <r>
      <rPr>
        <sz val="10"/>
        <color theme="1"/>
        <rFont val="Arial"/>
        <family val="2"/>
      </rPr>
      <t xml:space="preserve"> screen I then change </t>
    </r>
    <r>
      <rPr>
        <b/>
        <i/>
        <u/>
        <sz val="10"/>
        <color theme="1"/>
        <rFont val="Arial"/>
        <family val="2"/>
      </rPr>
      <t>BLACK BOLD ITALIC</t>
    </r>
    <r>
      <rPr>
        <sz val="10"/>
        <color theme="1"/>
        <rFont val="Arial"/>
        <family val="2"/>
      </rPr>
      <t xml:space="preserve"> to </t>
    </r>
    <r>
      <rPr>
        <b/>
        <u/>
        <sz val="10"/>
        <color rgb="FFFF0000"/>
        <rFont val="Arial"/>
        <family val="2"/>
      </rPr>
      <t>RED BOLD</t>
    </r>
    <r>
      <rPr>
        <b/>
        <sz val="10"/>
        <color theme="1"/>
        <rFont val="Arial"/>
        <family val="2"/>
      </rPr>
      <t>,</t>
    </r>
    <r>
      <rPr>
        <sz val="10"/>
        <color theme="1"/>
        <rFont val="Arial"/>
        <family val="2"/>
      </rPr>
      <t xml:space="preserve"> and from size </t>
    </r>
    <r>
      <rPr>
        <b/>
        <u/>
        <sz val="10"/>
        <color theme="1"/>
        <rFont val="Arial"/>
        <family val="2"/>
      </rPr>
      <t>28</t>
    </r>
    <r>
      <rPr>
        <sz val="10"/>
        <color theme="1"/>
        <rFont val="Arial"/>
        <family val="2"/>
      </rPr>
      <t xml:space="preserve"> to </t>
    </r>
    <r>
      <rPr>
        <b/>
        <u/>
        <sz val="10"/>
        <color theme="1"/>
        <rFont val="Arial"/>
        <family val="2"/>
      </rPr>
      <t>20</t>
    </r>
  </si>
  <si>
    <r>
      <t xml:space="preserve">A </t>
    </r>
    <r>
      <rPr>
        <b/>
        <sz val="10"/>
        <rFont val="Arial"/>
        <family val="2"/>
      </rPr>
      <t>"SINGLE</t>
    </r>
    <r>
      <rPr>
        <sz val="10"/>
        <rFont val="Arial"/>
        <family val="2"/>
      </rPr>
      <t xml:space="preserve">" may already be indicated in </t>
    </r>
    <r>
      <rPr>
        <u/>
        <sz val="10"/>
        <rFont val="Arial"/>
        <family val="2"/>
      </rPr>
      <t>some</t>
    </r>
    <r>
      <rPr>
        <sz val="10"/>
        <rFont val="Arial"/>
        <family val="2"/>
      </rPr>
      <t xml:space="preserve"> of the </t>
    </r>
    <r>
      <rPr>
        <b/>
        <i/>
        <u/>
        <sz val="10"/>
        <rFont val="Arial"/>
        <family val="2"/>
      </rPr>
      <t>VERTICAL MERGED CELLS</t>
    </r>
    <r>
      <rPr>
        <b/>
        <sz val="10"/>
        <rFont val="Arial"/>
        <family val="2"/>
      </rPr>
      <t xml:space="preserve"> [VMC]</t>
    </r>
  </si>
  <si>
    <r>
      <t xml:space="preserve">Each </t>
    </r>
    <r>
      <rPr>
        <b/>
        <sz val="10"/>
        <rFont val="Arial"/>
        <family val="2"/>
      </rPr>
      <t>VMC</t>
    </r>
    <r>
      <rPr>
        <sz val="10"/>
        <rFont val="Arial"/>
        <family val="2"/>
      </rPr>
      <t xml:space="preserve"> shows </t>
    </r>
    <r>
      <rPr>
        <b/>
        <u/>
        <sz val="10"/>
        <color theme="1"/>
        <rFont val="Arial"/>
        <family val="2"/>
      </rPr>
      <t>0-9</t>
    </r>
    <r>
      <rPr>
        <sz val="10"/>
        <rFont val="Arial"/>
        <family val="2"/>
      </rPr>
      <t xml:space="preserve">, depending on how many numbers in the adjacent </t>
    </r>
    <r>
      <rPr>
        <b/>
        <sz val="10"/>
        <rFont val="Arial"/>
        <family val="2"/>
      </rPr>
      <t>"</t>
    </r>
    <r>
      <rPr>
        <b/>
        <u/>
        <sz val="10"/>
        <rFont val="Arial"/>
        <family val="2"/>
      </rPr>
      <t>9</t>
    </r>
    <r>
      <rPr>
        <b/>
        <sz val="10"/>
        <rFont val="Arial"/>
        <family val="2"/>
      </rPr>
      <t xml:space="preserve">-Cell Block" </t>
    </r>
    <r>
      <rPr>
        <sz val="10"/>
        <rFont val="Arial"/>
        <family val="2"/>
      </rPr>
      <t xml:space="preserve">are </t>
    </r>
    <r>
      <rPr>
        <b/>
        <i/>
        <sz val="10"/>
        <rFont val="Arial"/>
        <family val="2"/>
      </rPr>
      <t>"available"</t>
    </r>
  </si>
  <si>
    <r>
      <t xml:space="preserve">The "default" </t>
    </r>
    <r>
      <rPr>
        <b/>
        <u/>
        <sz val="10"/>
        <rFont val="Arial"/>
        <family val="2"/>
      </rPr>
      <t>Fill</t>
    </r>
    <r>
      <rPr>
        <sz val="10"/>
        <rFont val="Arial"/>
        <family val="2"/>
      </rPr>
      <t xml:space="preserve"> is "whitish" for </t>
    </r>
    <r>
      <rPr>
        <b/>
        <sz val="10"/>
        <rFont val="Arial"/>
        <family val="2"/>
      </rPr>
      <t>VMCs</t>
    </r>
    <r>
      <rPr>
        <sz val="10"/>
        <rFont val="Arial"/>
        <family val="2"/>
      </rPr>
      <t xml:space="preserve"> with </t>
    </r>
    <r>
      <rPr>
        <b/>
        <u/>
        <sz val="10"/>
        <rFont val="Arial"/>
        <family val="2"/>
      </rPr>
      <t>4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5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6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7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8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9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0</t>
    </r>
    <r>
      <rPr>
        <sz val="10"/>
        <rFont val="Arial"/>
        <family val="2"/>
      </rPr>
      <t xml:space="preserve"> -- </t>
    </r>
    <r>
      <rPr>
        <b/>
        <u/>
        <sz val="10"/>
        <rFont val="Arial"/>
        <family val="2"/>
      </rPr>
      <t>Font</t>
    </r>
    <r>
      <rPr>
        <sz val="10"/>
        <rFont val="Arial"/>
        <family val="2"/>
      </rPr>
      <t xml:space="preserve"> for </t>
    </r>
    <r>
      <rPr>
        <b/>
        <sz val="10"/>
        <rFont val="Arial"/>
        <family val="2"/>
      </rPr>
      <t>VMC</t>
    </r>
    <r>
      <rPr>
        <sz val="10"/>
        <rFont val="Arial"/>
        <family val="2"/>
      </rPr>
      <t xml:space="preserve"> numbers is defaulted </t>
    </r>
    <r>
      <rPr>
        <b/>
        <u/>
        <sz val="10"/>
        <color rgb="FFFF0000"/>
        <rFont val="Arial"/>
        <family val="2"/>
      </rPr>
      <t>RED BOLD</t>
    </r>
    <r>
      <rPr>
        <sz val="10"/>
        <rFont val="Arial"/>
        <family val="2"/>
      </rPr>
      <t xml:space="preserve">, size </t>
    </r>
    <r>
      <rPr>
        <b/>
        <u/>
        <sz val="10"/>
        <color rgb="FFFF0000"/>
        <rFont val="Arial"/>
        <family val="2"/>
      </rPr>
      <t>9</t>
    </r>
  </si>
  <si>
    <t>c</t>
  </si>
  <si>
    <r>
      <t xml:space="preserve">The </t>
    </r>
    <r>
      <rPr>
        <b/>
        <u/>
        <sz val="10"/>
        <rFont val="Arial"/>
        <family val="2"/>
      </rPr>
      <t>Fill</t>
    </r>
    <r>
      <rPr>
        <sz val="10"/>
        <rFont val="Arial"/>
        <family val="2"/>
      </rPr>
      <t xml:space="preserve"> for any </t>
    </r>
    <r>
      <rPr>
        <b/>
        <sz val="10"/>
        <rFont val="Arial"/>
        <family val="2"/>
      </rPr>
      <t>VMC</t>
    </r>
    <r>
      <rPr>
        <sz val="10"/>
        <rFont val="Arial"/>
        <family val="2"/>
      </rPr>
      <t xml:space="preserve"> with a 2 is </t>
    </r>
    <r>
      <rPr>
        <b/>
        <sz val="10"/>
        <color theme="9" tint="-0.249977111117893"/>
        <rFont val="Arial"/>
        <family val="2"/>
      </rPr>
      <t>BROWN</t>
    </r>
    <r>
      <rPr>
        <sz val="10"/>
        <rFont val="Arial"/>
        <family val="2"/>
      </rPr>
      <t xml:space="preserve"> and with a </t>
    </r>
    <r>
      <rPr>
        <b/>
        <u/>
        <sz val="10"/>
        <rFont val="Arial"/>
        <family val="2"/>
      </rPr>
      <t>3</t>
    </r>
    <r>
      <rPr>
        <sz val="10"/>
        <rFont val="Arial"/>
        <family val="2"/>
      </rPr>
      <t xml:space="preserve"> is </t>
    </r>
    <r>
      <rPr>
        <b/>
        <sz val="10"/>
        <color rgb="FF0000FF"/>
        <rFont val="Arial"/>
        <family val="2"/>
      </rPr>
      <t>BLUE</t>
    </r>
    <r>
      <rPr>
        <sz val="10"/>
        <rFont val="Arial"/>
        <family val="2"/>
      </rPr>
      <t xml:space="preserve"> </t>
    </r>
  </si>
  <si>
    <t xml:space="preserve">d </t>
  </si>
  <si>
    <r>
      <t xml:space="preserve">The </t>
    </r>
    <r>
      <rPr>
        <b/>
        <u/>
        <sz val="10"/>
        <rFont val="Arial"/>
        <family val="2"/>
      </rPr>
      <t>Fill</t>
    </r>
    <r>
      <rPr>
        <sz val="10"/>
        <rFont val="Arial"/>
        <family val="2"/>
      </rPr>
      <t xml:space="preserve"> for any </t>
    </r>
    <r>
      <rPr>
        <b/>
        <sz val="10"/>
        <rFont val="Arial"/>
        <family val="2"/>
      </rPr>
      <t>VMC</t>
    </r>
    <r>
      <rPr>
        <sz val="10"/>
        <rFont val="Arial"/>
        <family val="2"/>
      </rPr>
      <t xml:space="preserve"> with a </t>
    </r>
    <r>
      <rPr>
        <b/>
        <u/>
        <sz val="10"/>
        <rFont val="Arial"/>
        <family val="2"/>
      </rPr>
      <t>1</t>
    </r>
    <r>
      <rPr>
        <sz val="10"/>
        <rFont val="Arial"/>
        <family val="2"/>
      </rPr>
      <t xml:space="preserve"> is </t>
    </r>
    <r>
      <rPr>
        <b/>
        <sz val="10"/>
        <color rgb="FF008E40"/>
        <rFont val="Arial"/>
        <family val="2"/>
      </rPr>
      <t>DARK GREEN</t>
    </r>
    <r>
      <rPr>
        <sz val="10"/>
        <rFont val="Arial"/>
        <family val="2"/>
      </rPr>
      <t>;</t>
    </r>
    <r>
      <rPr>
        <b/>
        <sz val="10"/>
        <color rgb="FF008E40"/>
        <rFont val="Arial"/>
        <family val="2"/>
      </rPr>
      <t xml:space="preserve"> </t>
    </r>
    <r>
      <rPr>
        <sz val="10"/>
        <rFont val="Arial"/>
        <family val="2"/>
      </rPr>
      <t xml:space="preserve">the adjacent Puzzle Cell </t>
    </r>
    <r>
      <rPr>
        <u/>
        <sz val="10"/>
        <rFont val="Arial"/>
        <family val="2"/>
      </rPr>
      <t>is</t>
    </r>
    <r>
      <rPr>
        <sz val="10"/>
        <rFont val="Arial"/>
        <family val="2"/>
      </rPr>
      <t xml:space="preserve"> a </t>
    </r>
    <r>
      <rPr>
        <b/>
        <sz val="10"/>
        <rFont val="Arial"/>
        <family val="2"/>
      </rPr>
      <t>"Single"</t>
    </r>
  </si>
  <si>
    <r>
      <t xml:space="preserve">I </t>
    </r>
    <r>
      <rPr>
        <u/>
        <sz val="10"/>
        <rFont val="Arial"/>
        <family val="2"/>
      </rPr>
      <t>indicate</t>
    </r>
    <r>
      <rPr>
        <sz val="10"/>
        <rFont val="Arial"/>
        <family val="2"/>
      </rPr>
      <t xml:space="preserve"> this </t>
    </r>
    <r>
      <rPr>
        <b/>
        <u/>
        <sz val="10"/>
        <rFont val="Arial"/>
        <family val="2"/>
      </rPr>
      <t>1st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solved</t>
    </r>
    <r>
      <rPr>
        <b/>
        <sz val="10"/>
        <rFont val="Arial"/>
        <family val="2"/>
      </rPr>
      <t xml:space="preserve"> "SINGLE"</t>
    </r>
    <r>
      <rPr>
        <sz val="10"/>
        <rFont val="Arial"/>
        <family val="2"/>
      </rPr>
      <t xml:space="preserve"> by changing its appearance to help in later </t>
    </r>
    <r>
      <rPr>
        <b/>
        <i/>
        <u/>
        <sz val="10"/>
        <rFont val="Arial"/>
        <family val="2"/>
      </rPr>
      <t>"reverse engineering"</t>
    </r>
    <r>
      <rPr>
        <sz val="10"/>
        <rFont val="Arial"/>
        <family val="2"/>
      </rPr>
      <t xml:space="preserve"> analysis</t>
    </r>
  </si>
  <si>
    <r>
      <t xml:space="preserve">This </t>
    </r>
    <r>
      <rPr>
        <b/>
        <u/>
        <sz val="10"/>
        <rFont val="Arial"/>
        <family val="2"/>
      </rPr>
      <t>1st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"SINGLE's" </t>
    </r>
    <r>
      <rPr>
        <b/>
        <u/>
        <sz val="10"/>
        <rFont val="Arial"/>
        <family val="2"/>
      </rPr>
      <t>Font</t>
    </r>
    <r>
      <rPr>
        <sz val="10"/>
        <rFont val="Arial"/>
        <family val="2"/>
      </rPr>
      <t xml:space="preserve"> is changed to </t>
    </r>
    <r>
      <rPr>
        <b/>
        <u/>
        <sz val="10"/>
        <rFont val="Arial"/>
        <family val="2"/>
      </rPr>
      <t>36</t>
    </r>
    <r>
      <rPr>
        <sz val="10"/>
        <rFont val="Arial"/>
        <family val="2"/>
      </rPr>
      <t xml:space="preserve">, and its </t>
    </r>
    <r>
      <rPr>
        <b/>
        <u/>
        <sz val="10"/>
        <rFont val="Arial"/>
        <family val="2"/>
      </rPr>
      <t>Fill</t>
    </r>
    <r>
      <rPr>
        <sz val="10"/>
        <rFont val="Arial"/>
        <family val="2"/>
      </rPr>
      <t xml:space="preserve"> color to some </t>
    </r>
    <r>
      <rPr>
        <b/>
        <sz val="10"/>
        <rFont val="Arial"/>
        <family val="2"/>
      </rPr>
      <t>DARK</t>
    </r>
    <r>
      <rPr>
        <sz val="10"/>
        <rFont val="Arial"/>
        <family val="2"/>
      </rPr>
      <t xml:space="preserve"> shade</t>
    </r>
  </si>
  <si>
    <r>
      <rPr>
        <b/>
        <sz val="10"/>
        <rFont val="Arial"/>
        <family val="2"/>
      </rPr>
      <t xml:space="preserve"> "SINGLES"</t>
    </r>
    <r>
      <rPr>
        <sz val="10"/>
        <rFont val="Arial"/>
        <family val="2"/>
      </rPr>
      <t xml:space="preserve"> following the </t>
    </r>
    <r>
      <rPr>
        <b/>
        <u/>
        <sz val="10"/>
        <rFont val="Arial"/>
        <family val="2"/>
      </rPr>
      <t>1st</t>
    </r>
    <r>
      <rPr>
        <sz val="10"/>
        <rFont val="Arial"/>
        <family val="2"/>
      </rPr>
      <t xml:space="preserve"> one still have the "defaulted" </t>
    </r>
    <r>
      <rPr>
        <b/>
        <u/>
        <sz val="10"/>
        <rFont val="Arial"/>
        <family val="2"/>
      </rPr>
      <t xml:space="preserve">Fill </t>
    </r>
    <r>
      <rPr>
        <sz val="10"/>
        <rFont val="Arial"/>
        <family val="2"/>
      </rPr>
      <t xml:space="preserve">shading and </t>
    </r>
    <r>
      <rPr>
        <b/>
        <u/>
        <sz val="10"/>
        <rFont val="Arial"/>
        <family val="2"/>
      </rPr>
      <t>Font</t>
    </r>
    <r>
      <rPr>
        <sz val="10"/>
        <rFont val="Arial"/>
        <family val="2"/>
      </rPr>
      <t xml:space="preserve"> size [</t>
    </r>
    <r>
      <rPr>
        <b/>
        <sz val="10"/>
        <rFont val="Arial"/>
        <family val="2"/>
      </rPr>
      <t>See  C.1.a,b</t>
    </r>
    <r>
      <rPr>
        <sz val="10"/>
        <rFont val="Arial"/>
        <family val="2"/>
      </rPr>
      <t>]</t>
    </r>
  </si>
  <si>
    <r>
      <t xml:space="preserve"> Subsequent </t>
    </r>
    <r>
      <rPr>
        <b/>
        <sz val="10"/>
        <rFont val="Arial"/>
        <family val="2"/>
      </rPr>
      <t xml:space="preserve">"SINGLES" </t>
    </r>
    <r>
      <rPr>
        <sz val="10"/>
        <rFont val="Arial"/>
        <family val="2"/>
      </rPr>
      <t>can be found is several ways:</t>
    </r>
  </si>
  <si>
    <r>
      <t xml:space="preserve">There might be other </t>
    </r>
    <r>
      <rPr>
        <b/>
        <sz val="10"/>
        <rFont val="Arial"/>
        <family val="2"/>
      </rPr>
      <t>VMCs</t>
    </r>
    <r>
      <rPr>
        <sz val="10"/>
        <rFont val="Arial"/>
        <family val="2"/>
      </rPr>
      <t xml:space="preserve"> that have the </t>
    </r>
    <r>
      <rPr>
        <b/>
        <sz val="10"/>
        <color rgb="FF00B050"/>
        <rFont val="Arial"/>
        <family val="2"/>
      </rPr>
      <t xml:space="preserve">DARK GREEN </t>
    </r>
    <r>
      <rPr>
        <b/>
        <u/>
        <sz val="10"/>
        <rFont val="Arial"/>
        <family val="2"/>
      </rPr>
      <t>Fill</t>
    </r>
    <r>
      <rPr>
        <b/>
        <sz val="10"/>
        <color rgb="FF00B050"/>
        <rFont val="Arial"/>
        <family val="2"/>
      </rPr>
      <t xml:space="preserve"> </t>
    </r>
    <r>
      <rPr>
        <sz val="10"/>
        <rFont val="Arial"/>
        <family val="2"/>
      </rPr>
      <t>shade and the related number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1</t>
    </r>
    <r>
      <rPr>
        <b/>
        <sz val="10"/>
        <rFont val="Arial"/>
        <family val="2"/>
      </rPr>
      <t xml:space="preserve">   [See  C.2.d]</t>
    </r>
  </si>
  <si>
    <r>
      <t xml:space="preserve">At right/bottom of the </t>
    </r>
    <r>
      <rPr>
        <u/>
        <sz val="10"/>
        <rFont val="Arial"/>
        <family val="2"/>
      </rPr>
      <t>big</t>
    </r>
    <r>
      <rPr>
        <sz val="10"/>
        <rFont val="Arial"/>
        <family val="2"/>
      </rPr>
      <t xml:space="preserve"> Puzzle, the sections of </t>
    </r>
    <r>
      <rPr>
        <b/>
        <sz val="10"/>
        <rFont val="Arial"/>
        <family val="2"/>
      </rPr>
      <t>"9-cell Blocks"</t>
    </r>
    <r>
      <rPr>
        <sz val="10"/>
        <rFont val="Arial"/>
        <family val="2"/>
      </rPr>
      <t xml:space="preserve"> give clues showing "availables" in specific </t>
    </r>
    <r>
      <rPr>
        <b/>
        <sz val="10"/>
        <rFont val="Arial"/>
        <family val="2"/>
      </rPr>
      <t>Columns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>Rows</t>
    </r>
  </si>
  <si>
    <t>D</t>
  </si>
  <si>
    <r>
      <t xml:space="preserve">When no more </t>
    </r>
    <r>
      <rPr>
        <b/>
        <sz val="11"/>
        <rFont val="Arial"/>
        <family val="2"/>
      </rPr>
      <t>"Singles"</t>
    </r>
    <r>
      <rPr>
        <sz val="11"/>
        <rFont val="Arial"/>
        <family val="2"/>
      </rPr>
      <t xml:space="preserve"> are evident, I make use of any </t>
    </r>
    <r>
      <rPr>
        <b/>
        <sz val="11"/>
        <rFont val="Arial"/>
        <family val="2"/>
      </rPr>
      <t>"Naked Pairs"</t>
    </r>
    <r>
      <rPr>
        <sz val="11"/>
        <rFont val="Arial"/>
        <family val="2"/>
      </rPr>
      <t xml:space="preserve">, </t>
    </r>
    <r>
      <rPr>
        <b/>
        <sz val="11"/>
        <rFont val="Arial"/>
        <family val="2"/>
      </rPr>
      <t>"Hidden Pairs"</t>
    </r>
    <r>
      <rPr>
        <sz val="11"/>
        <rFont val="Arial"/>
        <family val="2"/>
      </rPr>
      <t xml:space="preserve"> and some </t>
    </r>
    <r>
      <rPr>
        <b/>
        <sz val="11"/>
        <rFont val="Arial"/>
        <family val="2"/>
      </rPr>
      <t>"Triplet"</t>
    </r>
    <r>
      <rPr>
        <sz val="11"/>
        <rFont val="Arial"/>
        <family val="2"/>
      </rPr>
      <t xml:space="preserve"> cells that may provide "clues"</t>
    </r>
  </si>
  <si>
    <r>
      <t xml:space="preserve">Such "clues" </t>
    </r>
    <r>
      <rPr>
        <u/>
        <sz val="10"/>
        <rFont val="Arial"/>
        <family val="2"/>
      </rPr>
      <t>may</t>
    </r>
    <r>
      <rPr>
        <sz val="10"/>
        <rFont val="Arial"/>
        <family val="2"/>
      </rPr>
      <t xml:space="preserve"> be in any </t>
    </r>
    <r>
      <rPr>
        <b/>
        <sz val="10"/>
        <rFont val="Arial"/>
        <family val="2"/>
      </rPr>
      <t>Column</t>
    </r>
    <r>
      <rPr>
        <sz val="10"/>
        <rFont val="Arial"/>
        <family val="2"/>
      </rPr>
      <t xml:space="preserve"> or in any </t>
    </r>
    <r>
      <rPr>
        <b/>
        <sz val="10"/>
        <rFont val="Arial"/>
        <family val="2"/>
      </rPr>
      <t>Row</t>
    </r>
    <r>
      <rPr>
        <sz val="10"/>
        <rFont val="Arial"/>
        <family val="2"/>
      </rPr>
      <t xml:space="preserve"> or in any of the </t>
    </r>
    <r>
      <rPr>
        <b/>
        <sz val="10"/>
        <rFont val="Arial"/>
        <family val="2"/>
      </rPr>
      <t>9</t>
    </r>
    <r>
      <rPr>
        <sz val="10"/>
        <rFont val="Arial"/>
        <family val="2"/>
      </rPr>
      <t xml:space="preserve"> "</t>
    </r>
    <r>
      <rPr>
        <b/>
        <sz val="10"/>
        <rFont val="Arial"/>
        <family val="2"/>
      </rPr>
      <t xml:space="preserve">Major Blocks [MB] </t>
    </r>
    <r>
      <rPr>
        <sz val="10"/>
        <rFont val="Arial"/>
        <family val="2"/>
      </rPr>
      <t xml:space="preserve">that have </t>
    </r>
    <r>
      <rPr>
        <b/>
        <u/>
        <sz val="10"/>
        <rFont val="Arial"/>
        <family val="2"/>
      </rPr>
      <t>9</t>
    </r>
    <r>
      <rPr>
        <sz val="10"/>
        <rFont val="Arial"/>
        <family val="2"/>
      </rPr>
      <t xml:space="preserve"> Puzzle Cells</t>
    </r>
  </si>
  <si>
    <r>
      <t xml:space="preserve">So-called </t>
    </r>
    <r>
      <rPr>
        <b/>
        <sz val="10"/>
        <rFont val="Arial"/>
        <family val="2"/>
      </rPr>
      <t>"Naked Pairs"</t>
    </r>
    <r>
      <rPr>
        <sz val="10"/>
        <rFont val="Arial"/>
        <family val="2"/>
      </rPr>
      <t xml:space="preserve"> are </t>
    </r>
    <r>
      <rPr>
        <b/>
        <u/>
        <sz val="10"/>
        <rFont val="Arial"/>
        <family val="2"/>
      </rPr>
      <t>2</t>
    </r>
    <r>
      <rPr>
        <sz val="10"/>
        <rFont val="Arial"/>
        <family val="2"/>
      </rPr>
      <t xml:space="preserve"> cells in a </t>
    </r>
    <r>
      <rPr>
        <b/>
        <sz val="10"/>
        <rFont val="Arial"/>
        <family val="2"/>
      </rPr>
      <t xml:space="preserve">Column </t>
    </r>
    <r>
      <rPr>
        <sz val="10"/>
        <rFont val="Arial"/>
        <family val="2"/>
      </rPr>
      <t>or in a</t>
    </r>
    <r>
      <rPr>
        <b/>
        <sz val="10"/>
        <rFont val="Arial"/>
        <family val="2"/>
      </rPr>
      <t xml:space="preserve"> Row</t>
    </r>
    <r>
      <rPr>
        <sz val="10"/>
        <rFont val="Arial"/>
        <family val="2"/>
      </rPr>
      <t xml:space="preserve"> or in a </t>
    </r>
    <r>
      <rPr>
        <b/>
        <sz val="10"/>
        <rFont val="Arial"/>
        <family val="2"/>
      </rPr>
      <t xml:space="preserve">MB </t>
    </r>
    <r>
      <rPr>
        <sz val="10"/>
        <rFont val="Arial"/>
        <family val="2"/>
      </rPr>
      <t>each having the same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2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"availables"</t>
    </r>
    <r>
      <rPr>
        <b/>
        <sz val="10"/>
        <rFont val="Arial"/>
        <family val="2"/>
      </rPr>
      <t xml:space="preserve"> -- i.e.. 1-4, 1-4</t>
    </r>
  </si>
  <si>
    <r>
      <t xml:space="preserve">A </t>
    </r>
    <r>
      <rPr>
        <b/>
        <sz val="10"/>
        <rFont val="Arial"/>
        <family val="2"/>
      </rPr>
      <t>"Hidden Pair"</t>
    </r>
    <r>
      <rPr>
        <sz val="10"/>
        <rFont val="Arial"/>
        <family val="2"/>
      </rPr>
      <t xml:space="preserve"> is in </t>
    </r>
    <r>
      <rPr>
        <b/>
        <u/>
        <sz val="10"/>
        <rFont val="Arial"/>
        <family val="2"/>
      </rPr>
      <t>3</t>
    </r>
    <r>
      <rPr>
        <sz val="10"/>
        <rFont val="Arial"/>
        <family val="2"/>
      </rPr>
      <t xml:space="preserve"> [or more] cells in a </t>
    </r>
    <r>
      <rPr>
        <b/>
        <sz val="10"/>
        <rFont val="Arial"/>
        <family val="2"/>
      </rPr>
      <t xml:space="preserve">Column </t>
    </r>
    <r>
      <rPr>
        <sz val="10"/>
        <rFont val="Arial"/>
        <family val="2"/>
      </rPr>
      <t>or in a</t>
    </r>
    <r>
      <rPr>
        <b/>
        <sz val="10"/>
        <rFont val="Arial"/>
        <family val="2"/>
      </rPr>
      <t xml:space="preserve"> Row</t>
    </r>
    <r>
      <rPr>
        <sz val="10"/>
        <rFont val="Arial"/>
        <family val="2"/>
      </rPr>
      <t xml:space="preserve"> or in a </t>
    </r>
    <r>
      <rPr>
        <b/>
        <sz val="10"/>
        <rFont val="Arial"/>
        <family val="2"/>
      </rPr>
      <t xml:space="preserve">MB </t>
    </r>
    <r>
      <rPr>
        <sz val="10"/>
        <rFont val="Arial"/>
        <family val="2"/>
      </rPr>
      <t xml:space="preserve">each having </t>
    </r>
    <r>
      <rPr>
        <b/>
        <u/>
        <sz val="10"/>
        <rFont val="Arial"/>
        <family val="2"/>
      </rPr>
      <t>1</t>
    </r>
    <r>
      <rPr>
        <sz val="10"/>
        <rFont val="Arial"/>
        <family val="2"/>
      </rPr>
      <t xml:space="preserve"> or </t>
    </r>
    <r>
      <rPr>
        <b/>
        <u/>
        <sz val="10"/>
        <rFont val="Arial"/>
        <family val="2"/>
      </rPr>
      <t>2</t>
    </r>
    <r>
      <rPr>
        <sz val="10"/>
        <rFont val="Arial"/>
        <family val="2"/>
      </rPr>
      <t xml:space="preserve"> of the same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2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"availables"</t>
    </r>
    <r>
      <rPr>
        <b/>
        <sz val="10"/>
        <rFont val="Arial"/>
        <family val="2"/>
      </rPr>
      <t xml:space="preserve"> -- i.e.. </t>
    </r>
    <r>
      <rPr>
        <b/>
        <sz val="10"/>
        <color rgb="FFFF0000"/>
        <rFont val="Arial"/>
        <family val="2"/>
      </rPr>
      <t>1</t>
    </r>
    <r>
      <rPr>
        <b/>
        <sz val="10"/>
        <rFont val="Arial"/>
        <family val="2"/>
      </rPr>
      <t xml:space="preserve">-2-4, </t>
    </r>
    <r>
      <rPr>
        <b/>
        <sz val="10"/>
        <color rgb="FFFF0000"/>
        <rFont val="Arial"/>
        <family val="2"/>
      </rPr>
      <t>1</t>
    </r>
    <r>
      <rPr>
        <b/>
        <sz val="10"/>
        <rFont val="Arial"/>
        <family val="2"/>
      </rPr>
      <t>-4, 2-4</t>
    </r>
  </si>
  <si>
    <r>
      <t xml:space="preserve">A </t>
    </r>
    <r>
      <rPr>
        <b/>
        <sz val="10"/>
        <rFont val="Arial"/>
        <family val="2"/>
      </rPr>
      <t>"Triplet"</t>
    </r>
    <r>
      <rPr>
        <sz val="10"/>
        <rFont val="Arial"/>
        <family val="2"/>
      </rPr>
      <t xml:space="preserve"> may be in </t>
    </r>
    <r>
      <rPr>
        <b/>
        <u/>
        <sz val="10"/>
        <rFont val="Arial"/>
        <family val="2"/>
      </rPr>
      <t>2</t>
    </r>
    <r>
      <rPr>
        <sz val="10"/>
        <rFont val="Arial"/>
        <family val="2"/>
      </rPr>
      <t xml:space="preserve"> cells in a </t>
    </r>
    <r>
      <rPr>
        <b/>
        <sz val="10"/>
        <rFont val="Arial"/>
        <family val="2"/>
      </rPr>
      <t xml:space="preserve">Column </t>
    </r>
    <r>
      <rPr>
        <sz val="10"/>
        <rFont val="Arial"/>
        <family val="2"/>
      </rPr>
      <t>or in a</t>
    </r>
    <r>
      <rPr>
        <b/>
        <sz val="10"/>
        <rFont val="Arial"/>
        <family val="2"/>
      </rPr>
      <t xml:space="preserve"> Row</t>
    </r>
    <r>
      <rPr>
        <sz val="10"/>
        <rFont val="Arial"/>
        <family val="2"/>
      </rPr>
      <t xml:space="preserve"> or in a </t>
    </r>
    <r>
      <rPr>
        <b/>
        <sz val="10"/>
        <rFont val="Arial"/>
        <family val="2"/>
      </rPr>
      <t xml:space="preserve">MB </t>
    </r>
    <r>
      <rPr>
        <sz val="10"/>
        <rFont val="Arial"/>
        <family val="2"/>
      </rPr>
      <t xml:space="preserve">each having </t>
    </r>
    <r>
      <rPr>
        <b/>
        <u/>
        <sz val="10"/>
        <rFont val="Arial"/>
        <family val="2"/>
      </rPr>
      <t>2</t>
    </r>
    <r>
      <rPr>
        <sz val="10"/>
        <rFont val="Arial"/>
        <family val="2"/>
      </rPr>
      <t xml:space="preserve"> of the same</t>
    </r>
    <r>
      <rPr>
        <b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>2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"availables"</t>
    </r>
    <r>
      <rPr>
        <b/>
        <sz val="10"/>
        <rFont val="Arial"/>
        <family val="2"/>
      </rPr>
      <t xml:space="preserve"> -- i.e.. 1-2-</t>
    </r>
    <r>
      <rPr>
        <b/>
        <sz val="10"/>
        <color rgb="FFFF0000"/>
        <rFont val="Arial"/>
        <family val="2"/>
      </rPr>
      <t>4</t>
    </r>
    <r>
      <rPr>
        <b/>
        <sz val="10"/>
        <rFont val="Arial"/>
        <family val="2"/>
      </rPr>
      <t>, 1-2-</t>
    </r>
    <r>
      <rPr>
        <b/>
        <sz val="10"/>
        <color rgb="FFFF0000"/>
        <rFont val="Arial"/>
        <family val="2"/>
      </rPr>
      <t>5</t>
    </r>
  </si>
  <si>
    <r>
      <t xml:space="preserve">In each of the above conditions, I can </t>
    </r>
    <r>
      <rPr>
        <u/>
        <sz val="10"/>
        <rFont val="Arial"/>
        <family val="2"/>
      </rPr>
      <t>eliminate</t>
    </r>
    <r>
      <rPr>
        <sz val="10"/>
        <rFont val="Arial"/>
        <family val="2"/>
      </rPr>
      <t xml:space="preserve"> the non-important "availables" from </t>
    </r>
    <r>
      <rPr>
        <b/>
        <sz val="10"/>
        <color rgb="FFFF0000"/>
        <rFont val="Arial"/>
        <family val="2"/>
      </rPr>
      <t>OTHER</t>
    </r>
    <r>
      <rPr>
        <sz val="10"/>
        <rFont val="Arial"/>
        <family val="2"/>
      </rPr>
      <t xml:space="preserve"> cells in a </t>
    </r>
    <r>
      <rPr>
        <b/>
        <sz val="10"/>
        <rFont val="Arial"/>
        <family val="2"/>
      </rPr>
      <t>Column</t>
    </r>
    <r>
      <rPr>
        <sz val="10"/>
        <rFont val="Arial"/>
        <family val="2"/>
      </rPr>
      <t xml:space="preserve"> or in a </t>
    </r>
    <r>
      <rPr>
        <b/>
        <sz val="10"/>
        <rFont val="Arial"/>
        <family val="2"/>
      </rPr>
      <t>Row</t>
    </r>
    <r>
      <rPr>
        <sz val="10"/>
        <rFont val="Arial"/>
        <family val="2"/>
      </rPr>
      <t xml:space="preserve"> or in a </t>
    </r>
    <r>
      <rPr>
        <b/>
        <sz val="10"/>
        <rFont val="Arial"/>
        <family val="2"/>
      </rPr>
      <t>MB</t>
    </r>
    <r>
      <rPr>
        <sz val="10"/>
        <rFont val="Arial"/>
        <family val="2"/>
      </rPr>
      <t xml:space="preserve"> </t>
    </r>
  </si>
  <si>
    <r>
      <t xml:space="preserve">Such "elimination of availables" may open up </t>
    </r>
    <r>
      <rPr>
        <u/>
        <sz val="10"/>
        <rFont val="Arial"/>
        <family val="2"/>
      </rPr>
      <t>more</t>
    </r>
    <r>
      <rPr>
        <sz val="10"/>
        <rFont val="Arial"/>
        <family val="2"/>
      </rPr>
      <t xml:space="preserve"> "clues" </t>
    </r>
  </si>
  <si>
    <r>
      <t xml:space="preserve">Repeating earlier steps when such "clues" are identified may allow me to locate cells with </t>
    </r>
    <r>
      <rPr>
        <b/>
        <sz val="10"/>
        <rFont val="Arial"/>
        <family val="2"/>
      </rPr>
      <t>"Singles"</t>
    </r>
  </si>
  <si>
    <t>E</t>
  </si>
  <si>
    <r>
      <t xml:space="preserve">After my search for </t>
    </r>
    <r>
      <rPr>
        <b/>
        <sz val="11"/>
        <rFont val="Arial"/>
        <family val="2"/>
      </rPr>
      <t>"Singles"</t>
    </r>
    <r>
      <rPr>
        <sz val="11"/>
        <rFont val="Arial"/>
        <family val="2"/>
      </rPr>
      <t xml:space="preserve"> is complete, I make use </t>
    </r>
    <r>
      <rPr>
        <u/>
        <sz val="11"/>
        <rFont val="Arial"/>
        <family val="2"/>
      </rPr>
      <t>again</t>
    </r>
    <r>
      <rPr>
        <sz val="11"/>
        <rFont val="Arial"/>
        <family val="2"/>
      </rPr>
      <t xml:space="preserve"> of the</t>
    </r>
    <r>
      <rPr>
        <b/>
        <sz val="11"/>
        <rFont val="Arial"/>
        <family val="2"/>
      </rPr>
      <t xml:space="preserve"> "Macros" </t>
    </r>
    <r>
      <rPr>
        <sz val="11"/>
        <rFont val="Arial"/>
        <family val="2"/>
      </rPr>
      <t xml:space="preserve">to analyze any remaining </t>
    </r>
    <r>
      <rPr>
        <b/>
        <sz val="11"/>
        <rFont val="Arial"/>
        <family val="2"/>
      </rPr>
      <t xml:space="preserve">"Naked Pairs" </t>
    </r>
    <r>
      <rPr>
        <sz val="11"/>
        <rFont val="Arial"/>
        <family val="2"/>
      </rPr>
      <t>in</t>
    </r>
    <r>
      <rPr>
        <b/>
        <sz val="11"/>
        <rFont val="Arial"/>
        <family val="2"/>
      </rPr>
      <t xml:space="preserve"> </t>
    </r>
    <r>
      <rPr>
        <b/>
        <sz val="11"/>
        <color rgb="FFC00000"/>
        <rFont val="Arial"/>
        <family val="2"/>
      </rPr>
      <t>BROWN</t>
    </r>
    <r>
      <rPr>
        <b/>
        <sz val="11"/>
        <rFont val="Arial"/>
        <family val="2"/>
      </rPr>
      <t xml:space="preserve"> VMCs</t>
    </r>
  </si>
  <si>
    <r>
      <t xml:space="preserve">I </t>
    </r>
    <r>
      <rPr>
        <u/>
        <sz val="10"/>
        <rFont val="Arial"/>
        <family val="2"/>
      </rPr>
      <t>may</t>
    </r>
    <r>
      <rPr>
        <sz val="10"/>
        <rFont val="Arial"/>
        <family val="2"/>
      </rPr>
      <t xml:space="preserve"> want to keep my progress so far by copying my work on the </t>
    </r>
    <r>
      <rPr>
        <b/>
        <i/>
        <sz val="10"/>
        <rFont val="Arial"/>
        <family val="2"/>
      </rPr>
      <t>"A New Puzzle -"</t>
    </r>
    <r>
      <rPr>
        <sz val="10"/>
        <rFont val="Arial"/>
        <family val="2"/>
      </rPr>
      <t xml:space="preserve"> sheet and pasting it into the </t>
    </r>
    <r>
      <rPr>
        <b/>
        <i/>
        <sz val="10"/>
        <rFont val="Arial"/>
        <family val="2"/>
      </rPr>
      <t>"Singles And Or Pairs"</t>
    </r>
    <r>
      <rPr>
        <sz val="10"/>
        <rFont val="Arial"/>
        <family val="2"/>
      </rPr>
      <t xml:space="preserve"> sheet</t>
    </r>
  </si>
  <si>
    <r>
      <t xml:space="preserve">I click </t>
    </r>
    <r>
      <rPr>
        <b/>
        <sz val="10"/>
        <color rgb="FFFF0000"/>
        <rFont val="Arial"/>
        <family val="2"/>
      </rPr>
      <t>"Change Fill And Font"</t>
    </r>
    <r>
      <rPr>
        <sz val="10"/>
        <color theme="1"/>
        <rFont val="Arial"/>
        <family val="2"/>
      </rPr>
      <t xml:space="preserve">, and then in the </t>
    </r>
    <r>
      <rPr>
        <b/>
        <u/>
        <sz val="10"/>
        <color theme="1"/>
        <rFont val="Arial"/>
        <family val="2"/>
      </rPr>
      <t>Fill</t>
    </r>
    <r>
      <rPr>
        <sz val="10"/>
        <color theme="1"/>
        <rFont val="Arial"/>
        <family val="2"/>
      </rPr>
      <t xml:space="preserve"> screen, I select a different shade </t>
    </r>
  </si>
  <si>
    <r>
      <t>After clicking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"OK"</t>
    </r>
    <r>
      <rPr>
        <sz val="10"/>
        <color theme="1"/>
        <rFont val="Arial"/>
        <family val="2"/>
      </rPr>
      <t xml:space="preserve">, in the </t>
    </r>
    <r>
      <rPr>
        <b/>
        <u/>
        <sz val="10"/>
        <color theme="1"/>
        <rFont val="Arial"/>
        <family val="2"/>
      </rPr>
      <t>Font</t>
    </r>
    <r>
      <rPr>
        <sz val="10"/>
        <color theme="1"/>
        <rFont val="Arial"/>
        <family val="2"/>
      </rPr>
      <t xml:space="preserve"> screen, I change the color of the </t>
    </r>
    <r>
      <rPr>
        <b/>
        <u/>
        <sz val="10"/>
        <color theme="1"/>
        <rFont val="Arial"/>
        <family val="2"/>
      </rPr>
      <t>Font</t>
    </r>
  </si>
  <si>
    <r>
      <t xml:space="preserve">A suggested sequence for such changes is shown on the </t>
    </r>
    <r>
      <rPr>
        <b/>
        <i/>
        <sz val="10"/>
        <rFont val="Arial"/>
        <family val="2"/>
      </rPr>
      <t>"Graphic"</t>
    </r>
    <r>
      <rPr>
        <sz val="10"/>
        <rFont val="Arial"/>
        <family val="2"/>
      </rPr>
      <t xml:space="preserve"> sheet</t>
    </r>
  </si>
  <si>
    <r>
      <t xml:space="preserve">I can then select </t>
    </r>
    <r>
      <rPr>
        <b/>
        <u/>
        <sz val="10"/>
        <rFont val="Arial"/>
        <family val="2"/>
      </rPr>
      <t>2</t>
    </r>
    <r>
      <rPr>
        <i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"Naked Pairs"</t>
    </r>
    <r>
      <rPr>
        <sz val="10"/>
        <rFont val="Arial"/>
        <family val="2"/>
      </rPr>
      <t xml:space="preserve"> if they are in the </t>
    </r>
    <r>
      <rPr>
        <u/>
        <sz val="10"/>
        <rFont val="Arial"/>
        <family val="2"/>
      </rPr>
      <t>same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Column</t>
    </r>
    <r>
      <rPr>
        <sz val="10"/>
        <rFont val="Arial"/>
        <family val="2"/>
      </rPr>
      <t xml:space="preserve"> or </t>
    </r>
    <r>
      <rPr>
        <b/>
        <sz val="10"/>
        <rFont val="Arial"/>
        <family val="2"/>
      </rPr>
      <t>Row</t>
    </r>
    <r>
      <rPr>
        <sz val="10"/>
        <rFont val="Arial"/>
        <family val="2"/>
      </rPr>
      <t xml:space="preserve"> or a </t>
    </r>
    <r>
      <rPr>
        <b/>
        <sz val="10"/>
        <rFont val="Arial"/>
        <family val="2"/>
      </rPr>
      <t>MB</t>
    </r>
  </si>
  <si>
    <r>
      <t xml:space="preserve">I select which number in each </t>
    </r>
    <r>
      <rPr>
        <b/>
        <sz val="10"/>
        <rFont val="Arial"/>
        <family val="2"/>
      </rPr>
      <t>"Naked Pair"</t>
    </r>
    <r>
      <rPr>
        <sz val="10"/>
        <rFont val="Arial"/>
        <family val="2"/>
      </rPr>
      <t xml:space="preserve"> cell to enter in its Puzzle cell, then I progress </t>
    </r>
    <r>
      <rPr>
        <u/>
        <sz val="10"/>
        <rFont val="Arial"/>
        <family val="2"/>
      </rPr>
      <t>until</t>
    </r>
    <r>
      <rPr>
        <sz val="10"/>
        <rFont val="Arial"/>
        <family val="2"/>
      </rPr>
      <t xml:space="preserve"> I </t>
    </r>
    <r>
      <rPr>
        <b/>
        <i/>
        <sz val="10"/>
        <color rgb="FFFF0000"/>
        <rFont val="Arial"/>
        <family val="2"/>
      </rPr>
      <t>Fail</t>
    </r>
  </si>
  <si>
    <r>
      <rPr>
        <u/>
        <sz val="10"/>
        <rFont val="Arial"/>
        <family val="2"/>
      </rPr>
      <t>If</t>
    </r>
    <r>
      <rPr>
        <sz val="10"/>
        <rFont val="Arial"/>
        <family val="2"/>
      </rPr>
      <t xml:space="preserve"> I  </t>
    </r>
    <r>
      <rPr>
        <b/>
        <i/>
        <sz val="10"/>
        <rFont val="Arial"/>
        <family val="2"/>
      </rPr>
      <t>Fail</t>
    </r>
    <r>
      <rPr>
        <sz val="10"/>
        <rFont val="Arial"/>
        <family val="2"/>
      </rPr>
      <t xml:space="preserve">, I use the </t>
    </r>
    <r>
      <rPr>
        <b/>
        <sz val="10"/>
        <rFont val="Arial"/>
        <family val="2"/>
      </rPr>
      <t>"Undo"</t>
    </r>
    <r>
      <rPr>
        <sz val="10"/>
        <rFont val="Arial"/>
        <family val="2"/>
      </rPr>
      <t xml:space="preserve"> </t>
    </r>
    <r>
      <rPr>
        <u/>
        <sz val="10"/>
        <rFont val="Arial"/>
        <family val="2"/>
      </rPr>
      <t>curled</t>
    </r>
    <r>
      <rPr>
        <sz val="10"/>
        <rFont val="Arial"/>
        <family val="2"/>
      </rPr>
      <t xml:space="preserve"> arrow in </t>
    </r>
    <r>
      <rPr>
        <b/>
        <sz val="10"/>
        <rFont val="Arial"/>
        <family val="2"/>
      </rPr>
      <t>Excel</t>
    </r>
    <r>
      <rPr>
        <sz val="10"/>
        <rFont val="Arial"/>
        <family val="2"/>
      </rPr>
      <t xml:space="preserve"> to remove entries -- going back to my 1st selected numbers -- </t>
    </r>
    <r>
      <rPr>
        <b/>
        <i/>
        <sz val="10"/>
        <rFont val="Arial"/>
        <family val="2"/>
      </rPr>
      <t>"reverse engineering"</t>
    </r>
    <r>
      <rPr>
        <sz val="10"/>
        <rFont val="Arial"/>
        <family val="2"/>
      </rPr>
      <t xml:space="preserve"> analysis</t>
    </r>
  </si>
  <si>
    <r>
      <t xml:space="preserve">I then reverse the order of the selected numbers, reenter them in the </t>
    </r>
    <r>
      <rPr>
        <b/>
        <sz val="10"/>
        <rFont val="Arial"/>
        <family val="2"/>
      </rPr>
      <t>"Naked Pair"</t>
    </r>
    <r>
      <rPr>
        <sz val="10"/>
        <rFont val="Arial"/>
        <family val="2"/>
      </rPr>
      <t xml:space="preserve"> cells, and progress as far as I can</t>
    </r>
  </si>
  <si>
    <r>
      <rPr>
        <u/>
        <sz val="10"/>
        <rFont val="Arial"/>
        <family val="2"/>
      </rPr>
      <t>If</t>
    </r>
    <r>
      <rPr>
        <sz val="10"/>
        <rFont val="Arial"/>
        <family val="2"/>
      </rPr>
      <t xml:space="preserve"> I wish, I can enter data in the </t>
    </r>
    <r>
      <rPr>
        <b/>
        <i/>
        <sz val="10"/>
        <color rgb="FFFF0000"/>
        <rFont val="Arial"/>
        <family val="2"/>
      </rPr>
      <t>Permutations</t>
    </r>
    <r>
      <rPr>
        <sz val="10"/>
        <rFont val="Arial"/>
        <family val="2"/>
      </rPr>
      <t xml:space="preserve"> section to the right of the PUZZLE to track my moves</t>
    </r>
  </si>
  <si>
    <r>
      <t xml:space="preserve">When there are no more </t>
    </r>
    <r>
      <rPr>
        <b/>
        <sz val="10"/>
        <rFont val="Arial"/>
        <family val="2"/>
      </rPr>
      <t xml:space="preserve">"Naked Pairs" </t>
    </r>
    <r>
      <rPr>
        <sz val="10"/>
        <rFont val="Arial"/>
        <family val="2"/>
      </rPr>
      <t xml:space="preserve">to analyze, I </t>
    </r>
    <r>
      <rPr>
        <u/>
        <sz val="10"/>
        <rFont val="Arial"/>
        <family val="2"/>
      </rPr>
      <t>might</t>
    </r>
    <r>
      <rPr>
        <sz val="10"/>
        <rFont val="Arial"/>
        <family val="2"/>
      </rPr>
      <t xml:space="preserve"> work </t>
    </r>
    <r>
      <rPr>
        <b/>
        <sz val="10"/>
        <rFont val="Arial"/>
        <family val="2"/>
      </rPr>
      <t>"Non-Identical-Pairs"</t>
    </r>
  </si>
  <si>
    <r>
      <t xml:space="preserve">I enter data from the </t>
    </r>
    <r>
      <rPr>
        <b/>
        <sz val="10"/>
        <rFont val="Arial"/>
        <family val="2"/>
      </rPr>
      <t>"Non-Identical Pairs"</t>
    </r>
    <r>
      <rPr>
        <sz val="10"/>
        <rFont val="Arial"/>
        <family val="2"/>
      </rPr>
      <t xml:space="preserve"> into the </t>
    </r>
    <r>
      <rPr>
        <b/>
        <i/>
        <sz val="10"/>
        <color rgb="FFFF0000"/>
        <rFont val="Arial"/>
        <family val="2"/>
      </rPr>
      <t>Permutations</t>
    </r>
    <r>
      <rPr>
        <sz val="10"/>
        <rFont val="Arial"/>
        <family val="2"/>
      </rPr>
      <t xml:space="preserve"> section to indicate which numbers to enter</t>
    </r>
  </si>
  <si>
    <r>
      <t xml:space="preserve">I keep working with </t>
    </r>
    <r>
      <rPr>
        <u/>
        <sz val="10"/>
        <rFont val="Arial"/>
        <family val="2"/>
      </rPr>
      <t>one set</t>
    </r>
    <r>
      <rPr>
        <sz val="10"/>
        <rFont val="Arial"/>
        <family val="2"/>
      </rPr>
      <t xml:space="preserve"> of numbers until I </t>
    </r>
    <r>
      <rPr>
        <b/>
        <sz val="10"/>
        <color rgb="FFFF0000"/>
        <rFont val="Arial"/>
        <family val="2"/>
      </rPr>
      <t>Fail</t>
    </r>
  </si>
  <si>
    <r>
      <t xml:space="preserve">I then </t>
    </r>
    <r>
      <rPr>
        <u/>
        <sz val="10"/>
        <rFont val="Arial"/>
        <family val="2"/>
      </rPr>
      <t>repeat</t>
    </r>
    <r>
      <rPr>
        <sz val="10"/>
        <rFont val="Arial"/>
        <family val="2"/>
      </rPr>
      <t xml:space="preserve"> the process, using the </t>
    </r>
    <r>
      <rPr>
        <b/>
        <i/>
        <sz val="10"/>
        <color rgb="FFFF0000"/>
        <rFont val="Arial"/>
        <family val="2"/>
      </rPr>
      <t>Permutations</t>
    </r>
    <r>
      <rPr>
        <sz val="10"/>
        <rFont val="Arial"/>
        <family val="2"/>
      </rPr>
      <t xml:space="preserve"> section to guide me</t>
    </r>
  </si>
  <si>
    <t>H</t>
  </si>
  <si>
    <r>
      <t xml:space="preserve">If I'm </t>
    </r>
    <r>
      <rPr>
        <b/>
        <i/>
        <sz val="10"/>
        <color rgb="FFFF0000"/>
        <rFont val="Arial"/>
        <family val="2"/>
      </rPr>
      <t>diligent</t>
    </r>
    <r>
      <rPr>
        <sz val="10"/>
        <rFont val="Arial"/>
        <family val="2"/>
      </rPr>
      <t xml:space="preserve"> in following my own guidelines outlined above, the </t>
    </r>
    <r>
      <rPr>
        <b/>
        <sz val="10"/>
        <color rgb="FF0070C0"/>
        <rFont val="Arial"/>
        <family val="2"/>
      </rPr>
      <t>Solved</t>
    </r>
    <r>
      <rPr>
        <sz val="10"/>
        <rFont val="Arial"/>
        <family val="2"/>
      </rPr>
      <t xml:space="preserve"> message appears!!</t>
    </r>
  </si>
  <si>
    <t>Tougher &gt; Infamy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</si>
</sst>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7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sz val="11"/>
      <name val="Arial"/>
      <family val="2"/>
    </font>
    <font>
      <b/>
      <u/>
      <sz val="12"/>
      <color indexed="8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sz val="10"/>
      <color indexed="30"/>
      <name val="Arial Black"/>
      <family val="2"/>
    </font>
    <font>
      <b/>
      <u/>
      <sz val="8"/>
      <name val="Arial"/>
      <family val="2"/>
    </font>
    <font>
      <b/>
      <sz val="14"/>
      <name val="Arial"/>
      <family val="2"/>
    </font>
    <font>
      <b/>
      <u/>
      <sz val="14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8"/>
      <color rgb="FFFF0000"/>
      <name val="Arial"/>
      <family val="2"/>
    </font>
    <font>
      <b/>
      <u/>
      <sz val="8"/>
      <color rgb="FFFF0000"/>
      <name val="Arial"/>
      <family val="2"/>
    </font>
    <font>
      <b/>
      <sz val="9"/>
      <color theme="1"/>
      <name val="Arial"/>
      <family val="2"/>
    </font>
    <font>
      <b/>
      <sz val="12"/>
      <color rgb="FFFF0000"/>
      <name val="Arial"/>
      <family val="2"/>
    </font>
    <font>
      <b/>
      <sz val="20"/>
      <color rgb="FFFF0000"/>
      <name val="Arial"/>
      <family val="2"/>
    </font>
    <font>
      <b/>
      <sz val="7"/>
      <color rgb="FFFF0000"/>
      <name val="Arial"/>
      <family val="2"/>
    </font>
    <font>
      <b/>
      <sz val="12"/>
      <color rgb="FF7030A0"/>
      <name val="Arial"/>
      <family val="2"/>
    </font>
    <font>
      <b/>
      <u/>
      <sz val="12"/>
      <color rgb="FFFF0000"/>
      <name val="Arial"/>
      <family val="2"/>
    </font>
    <font>
      <b/>
      <u/>
      <sz val="14"/>
      <color rgb="FFFF0000"/>
      <name val="Arial"/>
      <family val="2"/>
    </font>
    <font>
      <b/>
      <sz val="24"/>
      <color rgb="FFFF0000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u/>
      <sz val="9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rgb="FFC00000"/>
      <name val="Arial"/>
      <family val="2"/>
    </font>
    <font>
      <b/>
      <sz val="10"/>
      <color rgb="FF48AB25"/>
      <name val="Arial"/>
      <family val="2"/>
    </font>
    <font>
      <b/>
      <sz val="10"/>
      <color rgb="FF7030A0"/>
      <name val="Arial"/>
      <family val="2"/>
    </font>
    <font>
      <b/>
      <i/>
      <sz val="28"/>
      <color theme="1"/>
      <name val="Arial"/>
      <family val="2"/>
    </font>
    <font>
      <b/>
      <sz val="36"/>
      <color rgb="FFFF0000"/>
      <name val="Arial"/>
      <family val="2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b/>
      <sz val="11"/>
      <color rgb="FF7030A0"/>
      <name val="Arial"/>
      <family val="2"/>
    </font>
    <font>
      <b/>
      <u/>
      <sz val="11"/>
      <color indexed="36"/>
      <name val="Arial"/>
      <family val="2"/>
    </font>
    <font>
      <b/>
      <sz val="11"/>
      <color indexed="36"/>
      <name val="Arial"/>
      <family val="2"/>
    </font>
    <font>
      <b/>
      <i/>
      <u/>
      <sz val="11"/>
      <color indexed="60"/>
      <name val="Arial"/>
      <family val="2"/>
    </font>
    <font>
      <b/>
      <sz val="11"/>
      <color rgb="FFFF0000"/>
      <name val="Arial"/>
      <family val="2"/>
    </font>
    <font>
      <b/>
      <u/>
      <sz val="11"/>
      <color rgb="FFFF0000"/>
      <name val="Arial"/>
      <family val="2"/>
    </font>
    <font>
      <b/>
      <sz val="11"/>
      <color theme="9" tint="-0.249977111117893"/>
      <name val="Arial"/>
      <family val="2"/>
    </font>
    <font>
      <b/>
      <u/>
      <sz val="11"/>
      <color theme="9" tint="-0.249977111117893"/>
      <name val="Arial"/>
      <family val="2"/>
    </font>
    <font>
      <b/>
      <i/>
      <u/>
      <sz val="11"/>
      <color theme="9" tint="-0.249977111117893"/>
      <name val="Arial"/>
      <family val="2"/>
    </font>
    <font>
      <b/>
      <i/>
      <sz val="11"/>
      <color theme="9" tint="-0.249977111117893"/>
      <name val="Arial"/>
      <family val="2"/>
    </font>
    <font>
      <b/>
      <sz val="11"/>
      <color rgb="FF00B050"/>
      <name val="Arial Black"/>
      <family val="2"/>
    </font>
    <font>
      <b/>
      <sz val="11"/>
      <color theme="9"/>
      <name val="Arial"/>
      <family val="2"/>
    </font>
    <font>
      <b/>
      <sz val="11"/>
      <color rgb="FF0070C0"/>
      <name val="Arial"/>
      <family val="2"/>
    </font>
    <font>
      <b/>
      <sz val="11"/>
      <name val="Arial"/>
      <family val="2"/>
    </font>
    <font>
      <b/>
      <u/>
      <sz val="11"/>
      <color indexed="10"/>
      <name val="Arial"/>
      <family val="2"/>
    </font>
    <font>
      <b/>
      <sz val="11"/>
      <color indexed="10"/>
      <name val="Arial"/>
      <family val="2"/>
    </font>
    <font>
      <b/>
      <u/>
      <sz val="11"/>
      <color indexed="10"/>
      <name val="Arial Black"/>
      <family val="2"/>
    </font>
    <font>
      <b/>
      <i/>
      <sz val="11"/>
      <color indexed="60"/>
      <name val="Arial"/>
      <family val="2"/>
    </font>
    <font>
      <b/>
      <u/>
      <sz val="11"/>
      <name val="Arial"/>
      <family val="2"/>
    </font>
    <font>
      <b/>
      <sz val="7"/>
      <name val="Arial"/>
      <family val="2"/>
    </font>
    <font>
      <b/>
      <u/>
      <sz val="7"/>
      <name val="Arial"/>
      <family val="2"/>
    </font>
    <font>
      <b/>
      <u/>
      <sz val="7"/>
      <color rgb="FFFF0000"/>
      <name val="Arial"/>
      <family val="2"/>
    </font>
    <font>
      <b/>
      <sz val="20"/>
      <color rgb="FF0000FF"/>
      <name val="Arial"/>
      <family val="2"/>
    </font>
    <font>
      <b/>
      <i/>
      <sz val="8"/>
      <color rgb="FFFFFFFF"/>
      <name val="Arial"/>
      <family val="2"/>
    </font>
    <font>
      <b/>
      <sz val="12"/>
      <color rgb="FF0000FF"/>
      <name val="Arial"/>
      <family val="2"/>
    </font>
    <font>
      <b/>
      <sz val="24"/>
      <color rgb="FF0000FF"/>
      <name val="Arial"/>
      <family val="2"/>
    </font>
    <font>
      <b/>
      <i/>
      <sz val="24"/>
      <color rgb="FFFF0000"/>
      <name val="Arial"/>
      <family val="2"/>
    </font>
    <font>
      <b/>
      <sz val="11"/>
      <color rgb="FF009644"/>
      <name val="Arial"/>
      <family val="2"/>
    </font>
    <font>
      <b/>
      <u/>
      <sz val="11"/>
      <color indexed="17"/>
      <name val="Arial"/>
      <family val="2"/>
    </font>
    <font>
      <b/>
      <sz val="11"/>
      <color indexed="17"/>
      <name val="Arial"/>
      <family val="2"/>
    </font>
    <font>
      <b/>
      <sz val="11"/>
      <color rgb="FFC00000"/>
      <name val="Arial"/>
      <family val="2"/>
    </font>
    <font>
      <b/>
      <sz val="11"/>
      <color theme="6" tint="-0.249977111117893"/>
      <name val="Arial"/>
      <family val="2"/>
    </font>
    <font>
      <b/>
      <sz val="11"/>
      <color rgb="FFFFFF00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u/>
      <sz val="10"/>
      <name val="Arial"/>
      <family val="2"/>
    </font>
    <font>
      <b/>
      <i/>
      <u/>
      <sz val="10"/>
      <color indexed="12"/>
      <name val="Arial"/>
      <family val="2"/>
    </font>
    <font>
      <b/>
      <u/>
      <sz val="10"/>
      <color rgb="FFFF0000"/>
      <name val="Arial"/>
      <family val="2"/>
    </font>
    <font>
      <u/>
      <sz val="10"/>
      <name val="Arial"/>
      <family val="2"/>
    </font>
    <font>
      <b/>
      <i/>
      <sz val="18"/>
      <color theme="1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b/>
      <sz val="10"/>
      <color rgb="FF92D050"/>
      <name val="Arial"/>
      <family val="2"/>
    </font>
    <font>
      <sz val="10"/>
      <color rgb="FFCCFF99"/>
      <name val="Arial"/>
      <family val="2"/>
    </font>
    <font>
      <b/>
      <u/>
      <sz val="10"/>
      <color theme="1"/>
      <name val="Arial"/>
      <family val="2"/>
    </font>
    <font>
      <b/>
      <i/>
      <u/>
      <sz val="10"/>
      <color theme="1"/>
      <name val="Arial"/>
      <family val="2"/>
    </font>
    <font>
      <b/>
      <sz val="10"/>
      <color theme="9" tint="-0.249977111117893"/>
      <name val="Arial"/>
      <family val="2"/>
    </font>
    <font>
      <sz val="10"/>
      <color rgb="FFFF0000"/>
      <name val="Arial"/>
      <family val="2"/>
    </font>
    <font>
      <b/>
      <sz val="10"/>
      <color rgb="FF008E40"/>
      <name val="Arial"/>
      <family val="2"/>
    </font>
    <font>
      <b/>
      <sz val="10"/>
      <color rgb="FF00B050"/>
      <name val="Arial"/>
      <family val="2"/>
    </font>
    <font>
      <sz val="10"/>
      <color rgb="FF7030A0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i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sz val="10"/>
      <color rgb="FF0070C0"/>
      <name val="Arial"/>
      <family val="2"/>
    </font>
    <font>
      <u/>
      <sz val="9"/>
      <color indexed="12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99"/>
        <bgColor indexed="64"/>
      </patternFill>
    </fill>
  </fills>
  <borders count="106">
    <border>
      <left/>
      <right/>
      <top/>
      <bottom/>
      <diagonal/>
    </border>
    <border>
      <left style="thick">
        <color indexed="8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8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 style="thick">
        <color indexed="64"/>
      </left>
      <right/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64"/>
      </left>
      <right style="thick">
        <color indexed="8"/>
      </right>
      <top style="thick">
        <color indexed="8"/>
      </top>
      <bottom/>
      <diagonal/>
    </border>
    <border>
      <left style="thick">
        <color indexed="64"/>
      </left>
      <right style="thick">
        <color indexed="8"/>
      </right>
      <top/>
      <bottom/>
      <diagonal/>
    </border>
    <border>
      <left style="thick">
        <color indexed="64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64"/>
      </top>
      <bottom/>
      <diagonal/>
    </border>
    <border>
      <left style="double">
        <color indexed="10"/>
      </left>
      <right style="thick">
        <color indexed="64"/>
      </right>
      <top style="thick">
        <color indexed="64"/>
      </top>
      <bottom/>
      <diagonal/>
    </border>
    <border>
      <left style="double">
        <color indexed="10"/>
      </left>
      <right style="thick">
        <color indexed="64"/>
      </right>
      <top/>
      <bottom/>
      <diagonal/>
    </border>
    <border>
      <left style="medium">
        <color indexed="10"/>
      </left>
      <right style="double">
        <color indexed="10"/>
      </right>
      <top/>
      <bottom/>
      <diagonal/>
    </border>
    <border>
      <left style="medium">
        <color indexed="10"/>
      </left>
      <right style="double">
        <color indexed="10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rgb="FFFF0000"/>
      </right>
      <top style="thick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ck">
        <color indexed="64"/>
      </top>
      <bottom style="thin">
        <color rgb="FFFF0000"/>
      </bottom>
      <diagonal/>
    </border>
    <border>
      <left style="thin">
        <color rgb="FFFF0000"/>
      </left>
      <right style="medium">
        <color indexed="10"/>
      </right>
      <top style="thick">
        <color indexed="64"/>
      </top>
      <bottom style="thin">
        <color rgb="FFFF0000"/>
      </bottom>
      <diagonal/>
    </border>
    <border>
      <left style="thick">
        <color indexed="64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indexed="10"/>
      </right>
      <top style="thin">
        <color rgb="FFFF0000"/>
      </top>
      <bottom style="thin">
        <color rgb="FFFF0000"/>
      </bottom>
      <diagonal/>
    </border>
    <border>
      <left style="thick">
        <color indexed="64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indexed="1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medium">
        <color indexed="10"/>
      </right>
      <top style="thin">
        <color rgb="FFFF0000"/>
      </top>
      <bottom/>
      <diagonal/>
    </border>
    <border>
      <left style="thick">
        <color indexed="64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medium">
        <color indexed="10"/>
      </right>
      <top/>
      <bottom style="thin">
        <color rgb="FFFF0000"/>
      </bottom>
      <diagonal/>
    </border>
    <border>
      <left style="thick">
        <color indexed="64"/>
      </left>
      <right style="thin">
        <color rgb="FFFF0000"/>
      </right>
      <top/>
      <bottom style="thin">
        <color rgb="FFFF0000"/>
      </bottom>
      <diagonal/>
    </border>
    <border>
      <left/>
      <right style="medium">
        <color rgb="FFFF0000"/>
      </right>
      <top/>
      <bottom/>
      <diagonal/>
    </border>
    <border>
      <left style="double">
        <color indexed="10"/>
      </left>
      <right style="thick">
        <color indexed="64"/>
      </right>
      <top/>
      <bottom style="thick">
        <color rgb="FFFF0000"/>
      </bottom>
      <diagonal/>
    </border>
    <border>
      <left style="medium">
        <color indexed="10"/>
      </left>
      <right style="double">
        <color indexed="10"/>
      </right>
      <top style="thick">
        <color rgb="FFFF0000"/>
      </top>
      <bottom/>
      <diagonal/>
    </border>
    <border>
      <left style="medium">
        <color indexed="10"/>
      </left>
      <right style="double">
        <color indexed="10"/>
      </right>
      <top/>
      <bottom style="thick">
        <color rgb="FFFF0000"/>
      </bottom>
      <diagonal/>
    </border>
    <border>
      <left style="thick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thick">
        <color rgb="FFFF0000"/>
      </top>
      <bottom style="thick">
        <color rgb="FFFF0000"/>
      </bottom>
      <diagonal/>
    </border>
    <border>
      <left style="double">
        <color indexed="10"/>
      </left>
      <right style="thick">
        <color indexed="64"/>
      </right>
      <top style="thick">
        <color rgb="FFFF0000"/>
      </top>
      <bottom/>
      <diagonal/>
    </border>
    <border>
      <left style="medium">
        <color rgb="FFFF0000"/>
      </left>
      <right/>
      <top style="thick">
        <color rgb="FFFF0000"/>
      </top>
      <bottom style="thick">
        <color indexed="64"/>
      </bottom>
      <diagonal/>
    </border>
    <border>
      <left/>
      <right/>
      <top style="thick">
        <color rgb="FFFF0000"/>
      </top>
      <bottom style="thick">
        <color indexed="64"/>
      </bottom>
      <diagonal/>
    </border>
    <border>
      <left/>
      <right style="thick">
        <color indexed="64"/>
      </right>
      <top style="thick">
        <color rgb="FFFF0000"/>
      </top>
      <bottom style="thick">
        <color indexed="64"/>
      </bottom>
      <diagonal/>
    </border>
    <border>
      <left style="thick">
        <color indexed="64"/>
      </left>
      <right/>
      <top style="thick">
        <color rgb="FFFF0000"/>
      </top>
      <bottom style="thick">
        <color indexed="64"/>
      </bottom>
      <diagonal/>
    </border>
    <border>
      <left/>
      <right style="medium">
        <color rgb="FFFF0000"/>
      </right>
      <top style="thick">
        <color rgb="FFFF0000"/>
      </top>
      <bottom style="thick">
        <color indexed="64"/>
      </bottom>
      <diagonal/>
    </border>
    <border>
      <left style="thick">
        <color indexed="64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/>
      <right style="medium">
        <color rgb="FFFF0000"/>
      </right>
      <top style="thick">
        <color rgb="FFFF0000"/>
      </top>
      <bottom/>
      <diagonal/>
    </border>
    <border>
      <left/>
      <right style="thick">
        <color indexed="64"/>
      </right>
      <top style="thick">
        <color rgb="FFFF0000"/>
      </top>
      <bottom/>
      <diagonal/>
    </border>
    <border>
      <left style="double">
        <color indexed="10"/>
      </left>
      <right style="thick">
        <color indexed="64"/>
      </right>
      <top style="thick">
        <color indexed="10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ck">
        <color auto="1"/>
      </right>
      <top/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10"/>
      </left>
      <right style="double">
        <color indexed="10"/>
      </right>
      <top style="thick">
        <color indexed="64"/>
      </top>
      <bottom/>
      <diagonal/>
    </border>
    <border>
      <left/>
      <right/>
      <top style="thick">
        <color indexed="8"/>
      </top>
      <bottom style="thick">
        <color indexed="8"/>
      </bottom>
      <diagonal/>
    </border>
    <border>
      <left style="double">
        <color indexed="10"/>
      </left>
      <right style="thick">
        <color indexed="64"/>
      </right>
      <top style="thick">
        <color indexed="10"/>
      </top>
      <bottom/>
      <diagonal/>
    </border>
    <border>
      <left style="thick">
        <color indexed="64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89">
    <xf numFmtId="0" fontId="0" fillId="0" borderId="0" xfId="0"/>
    <xf numFmtId="1" fontId="14" fillId="0" borderId="1" xfId="0" applyNumberFormat="1" applyFont="1" applyFill="1" applyBorder="1" applyAlignment="1">
      <alignment horizontal="center" vertical="center"/>
    </xf>
    <xf numFmtId="1" fontId="15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" fontId="16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1" fontId="14" fillId="0" borderId="0" xfId="0" applyNumberFormat="1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1" fontId="15" fillId="2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1" fontId="17" fillId="0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7" fillId="2" borderId="0" xfId="0" applyFont="1" applyFill="1" applyBorder="1" applyAlignment="1">
      <alignment horizontal="center" vertical="center"/>
    </xf>
    <xf numFmtId="1" fontId="15" fillId="0" borderId="2" xfId="0" quotePrefix="1" applyNumberFormat="1" applyFont="1" applyFill="1" applyBorder="1" applyAlignment="1">
      <alignment vertical="center"/>
    </xf>
    <xf numFmtId="0" fontId="19" fillId="3" borderId="3" xfId="0" applyFont="1" applyFill="1" applyBorder="1" applyAlignment="1">
      <alignment horizontal="center" vertical="center"/>
    </xf>
    <xf numFmtId="1" fontId="3" fillId="3" borderId="4" xfId="0" quotePrefix="1" applyNumberFormat="1" applyFont="1" applyFill="1" applyBorder="1" applyAlignment="1">
      <alignment horizontal="center" vertical="center"/>
    </xf>
    <xf numFmtId="1" fontId="3" fillId="3" borderId="5" xfId="0" quotePrefix="1" applyNumberFormat="1" applyFont="1" applyFill="1" applyBorder="1" applyAlignment="1">
      <alignment horizontal="center" vertical="center"/>
    </xf>
    <xf numFmtId="1" fontId="3" fillId="3" borderId="6" xfId="0" quotePrefix="1" applyNumberFormat="1" applyFont="1" applyFill="1" applyBorder="1" applyAlignment="1">
      <alignment horizontal="center" vertical="center"/>
    </xf>
    <xf numFmtId="1" fontId="3" fillId="3" borderId="7" xfId="0" quotePrefix="1" applyNumberFormat="1" applyFont="1" applyFill="1" applyBorder="1" applyAlignment="1">
      <alignment horizontal="center" vertical="center"/>
    </xf>
    <xf numFmtId="1" fontId="3" fillId="3" borderId="8" xfId="0" quotePrefix="1" applyNumberFormat="1" applyFont="1" applyFill="1" applyBorder="1" applyAlignment="1">
      <alignment horizontal="center" vertical="center"/>
    </xf>
    <xf numFmtId="1" fontId="3" fillId="3" borderId="9" xfId="0" quotePrefix="1" applyNumberFormat="1" applyFont="1" applyFill="1" applyBorder="1" applyAlignment="1">
      <alignment horizontal="center" vertical="center"/>
    </xf>
    <xf numFmtId="1" fontId="3" fillId="3" borderId="10" xfId="0" quotePrefix="1" applyNumberFormat="1" applyFont="1" applyFill="1" applyBorder="1" applyAlignment="1">
      <alignment horizontal="center" vertical="center"/>
    </xf>
    <xf numFmtId="1" fontId="3" fillId="3" borderId="11" xfId="0" quotePrefix="1" applyNumberFormat="1" applyFont="1" applyFill="1" applyBorder="1" applyAlignment="1">
      <alignment horizontal="center" vertical="center"/>
    </xf>
    <xf numFmtId="1" fontId="3" fillId="3" borderId="12" xfId="0" quotePrefix="1" applyNumberFormat="1" applyFont="1" applyFill="1" applyBorder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/>
    </xf>
    <xf numFmtId="1" fontId="15" fillId="0" borderId="0" xfId="0" quotePrefix="1" applyNumberFormat="1" applyFont="1" applyFill="1" applyBorder="1" applyAlignment="1">
      <alignment horizontal="center" vertical="center"/>
    </xf>
    <xf numFmtId="1" fontId="21" fillId="0" borderId="0" xfId="0" quotePrefix="1" applyNumberFormat="1" applyFont="1" applyFill="1" applyBorder="1" applyAlignment="1">
      <alignment horizontal="center" vertical="center"/>
    </xf>
    <xf numFmtId="1" fontId="3" fillId="3" borderId="13" xfId="0" quotePrefix="1" applyNumberFormat="1" applyFont="1" applyFill="1" applyBorder="1" applyAlignment="1">
      <alignment horizontal="center" vertical="center"/>
    </xf>
    <xf numFmtId="1" fontId="3" fillId="3" borderId="14" xfId="0" quotePrefix="1" applyNumberFormat="1" applyFont="1" applyFill="1" applyBorder="1" applyAlignment="1">
      <alignment horizontal="center" vertical="center"/>
    </xf>
    <xf numFmtId="1" fontId="3" fillId="3" borderId="15" xfId="0" quotePrefix="1" applyNumberFormat="1" applyFont="1" applyFill="1" applyBorder="1" applyAlignment="1">
      <alignment horizontal="center" vertical="center"/>
    </xf>
    <xf numFmtId="1" fontId="17" fillId="2" borderId="0" xfId="0" applyNumberFormat="1" applyFont="1" applyFill="1" applyAlignment="1">
      <alignment horizontal="center" vertical="center"/>
    </xf>
    <xf numFmtId="1" fontId="17" fillId="0" borderId="0" xfId="0" quotePrefix="1" applyNumberFormat="1" applyFont="1" applyFill="1" applyBorder="1" applyAlignment="1">
      <alignment horizontal="center" vertical="center"/>
    </xf>
    <xf numFmtId="1" fontId="17" fillId="0" borderId="0" xfId="0" applyNumberFormat="1" applyFont="1" applyFill="1" applyBorder="1" applyAlignment="1">
      <alignment horizontal="center" vertical="center"/>
    </xf>
    <xf numFmtId="1" fontId="17" fillId="0" borderId="0" xfId="0" quotePrefix="1" applyNumberFormat="1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Alignment="1">
      <alignment vertical="center"/>
    </xf>
    <xf numFmtId="0" fontId="17" fillId="2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Alignment="1">
      <alignment vertical="center"/>
    </xf>
    <xf numFmtId="0" fontId="15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7" fillId="4" borderId="18" xfId="0" applyFont="1" applyFill="1" applyBorder="1" applyAlignment="1">
      <alignment horizontal="left" vertical="center"/>
    </xf>
    <xf numFmtId="1" fontId="21" fillId="4" borderId="19" xfId="0" applyNumberFormat="1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left" vertical="center"/>
    </xf>
    <xf numFmtId="0" fontId="18" fillId="4" borderId="19" xfId="0" applyFont="1" applyFill="1" applyBorder="1" applyAlignment="1">
      <alignment horizontal="left" vertical="center"/>
    </xf>
    <xf numFmtId="1" fontId="21" fillId="4" borderId="2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2" borderId="62" xfId="0" applyFont="1" applyFill="1" applyBorder="1" applyAlignment="1">
      <alignment horizontal="center" vertical="center"/>
    </xf>
    <xf numFmtId="1" fontId="17" fillId="0" borderId="26" xfId="0" applyNumberFormat="1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164" fontId="17" fillId="6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0" fontId="19" fillId="3" borderId="2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4" fillId="5" borderId="47" xfId="0" applyFont="1" applyFill="1" applyBorder="1" applyAlignment="1">
      <alignment horizontal="left" vertical="center"/>
    </xf>
    <xf numFmtId="0" fontId="4" fillId="7" borderId="50" xfId="0" applyFont="1" applyFill="1" applyBorder="1" applyAlignment="1">
      <alignment horizontal="left" vertical="center"/>
    </xf>
    <xf numFmtId="0" fontId="4" fillId="8" borderId="58" xfId="0" applyFont="1" applyFill="1" applyBorder="1" applyAlignment="1">
      <alignment horizontal="left" vertical="center"/>
    </xf>
    <xf numFmtId="0" fontId="4" fillId="5" borderId="61" xfId="0" applyFont="1" applyFill="1" applyBorder="1" applyAlignment="1">
      <alignment horizontal="left" vertical="center"/>
    </xf>
    <xf numFmtId="0" fontId="4" fillId="8" borderId="53" xfId="0" applyFont="1" applyFill="1" applyBorder="1" applyAlignment="1">
      <alignment horizontal="left" vertical="center"/>
    </xf>
    <xf numFmtId="0" fontId="5" fillId="2" borderId="2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9" borderId="48" xfId="0" applyFont="1" applyFill="1" applyBorder="1" applyAlignment="1">
      <alignment horizontal="left" vertical="center"/>
    </xf>
    <xf numFmtId="0" fontId="4" fillId="10" borderId="51" xfId="0" applyFont="1" applyFill="1" applyBorder="1" applyAlignment="1">
      <alignment horizontal="left" vertical="center"/>
    </xf>
    <xf numFmtId="0" fontId="4" fillId="11" borderId="56" xfId="0" applyFont="1" applyFill="1" applyBorder="1" applyAlignment="1">
      <alignment horizontal="left" vertical="center"/>
    </xf>
    <xf numFmtId="0" fontId="4" fillId="9" borderId="59" xfId="0" applyFont="1" applyFill="1" applyBorder="1" applyAlignment="1">
      <alignment horizontal="left" vertical="center"/>
    </xf>
    <xf numFmtId="0" fontId="4" fillId="11" borderId="54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4" fillId="12" borderId="49" xfId="0" applyFont="1" applyFill="1" applyBorder="1" applyAlignment="1">
      <alignment horizontal="left" vertical="center"/>
    </xf>
    <xf numFmtId="0" fontId="4" fillId="13" borderId="52" xfId="0" applyFont="1" applyFill="1" applyBorder="1" applyAlignment="1">
      <alignment horizontal="left" vertical="center"/>
    </xf>
    <xf numFmtId="0" fontId="4" fillId="5" borderId="57" xfId="0" applyFont="1" applyFill="1" applyBorder="1" applyAlignment="1">
      <alignment horizontal="left" vertical="center"/>
    </xf>
    <xf numFmtId="0" fontId="4" fillId="12" borderId="60" xfId="0" applyFont="1" applyFill="1" applyBorder="1" applyAlignment="1">
      <alignment horizontal="left" vertical="center"/>
    </xf>
    <xf numFmtId="0" fontId="4" fillId="5" borderId="55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4" borderId="16" xfId="0" applyFont="1" applyFill="1" applyBorder="1" applyAlignment="1">
      <alignment horizontal="left" vertical="center"/>
    </xf>
    <xf numFmtId="0" fontId="16" fillId="14" borderId="0" xfId="0" applyFont="1" applyFill="1" applyAlignment="1">
      <alignment horizontal="center" vertical="center"/>
    </xf>
    <xf numFmtId="0" fontId="15" fillId="14" borderId="18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20" fillId="15" borderId="0" xfId="0" applyFont="1" applyFill="1" applyAlignment="1">
      <alignment horizontal="center" vertical="center"/>
    </xf>
    <xf numFmtId="0" fontId="20" fillId="16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4" fillId="17" borderId="47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30" fillId="22" borderId="0" xfId="0" applyFont="1" applyFill="1" applyAlignment="1">
      <alignment horizontal="center" vertical="center"/>
    </xf>
    <xf numFmtId="0" fontId="31" fillId="5" borderId="0" xfId="0" applyFont="1" applyFill="1" applyAlignment="1">
      <alignment horizontal="center" vertical="center"/>
    </xf>
    <xf numFmtId="0" fontId="27" fillId="21" borderId="0" xfId="0" applyFont="1" applyFill="1" applyAlignment="1">
      <alignment horizontal="center" vertical="center"/>
    </xf>
    <xf numFmtId="0" fontId="32" fillId="16" borderId="0" xfId="0" applyFont="1" applyFill="1" applyAlignment="1">
      <alignment horizontal="center" vertical="center"/>
    </xf>
    <xf numFmtId="0" fontId="33" fillId="23" borderId="0" xfId="0" applyFont="1" applyFill="1" applyAlignment="1">
      <alignment horizontal="center" vertical="center"/>
    </xf>
    <xf numFmtId="0" fontId="4" fillId="24" borderId="55" xfId="0" applyFont="1" applyFill="1" applyBorder="1" applyAlignment="1">
      <alignment horizontal="left" vertical="center"/>
    </xf>
    <xf numFmtId="0" fontId="8" fillId="5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4" fillId="24" borderId="53" xfId="0" applyFont="1" applyFill="1" applyBorder="1" applyAlignment="1">
      <alignment horizontal="left" vertical="center"/>
    </xf>
    <xf numFmtId="1" fontId="38" fillId="0" borderId="0" xfId="0" applyNumberFormat="1" applyFont="1" applyFill="1" applyAlignment="1">
      <alignment horizontal="left"/>
    </xf>
    <xf numFmtId="0" fontId="42" fillId="0" borderId="0" xfId="0" applyFont="1" applyAlignment="1">
      <alignment horizontal="center"/>
    </xf>
    <xf numFmtId="0" fontId="42" fillId="0" borderId="0" xfId="0" applyFont="1" applyFill="1" applyAlignment="1">
      <alignment horizontal="center"/>
    </xf>
    <xf numFmtId="0" fontId="42" fillId="2" borderId="0" xfId="0" applyFont="1" applyFill="1" applyAlignment="1">
      <alignment horizontal="center"/>
    </xf>
    <xf numFmtId="1" fontId="42" fillId="0" borderId="0" xfId="0" applyNumberFormat="1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1" fontId="42" fillId="2" borderId="0" xfId="0" applyNumberFormat="1" applyFont="1" applyFill="1" applyAlignment="1">
      <alignment horizontal="center"/>
    </xf>
    <xf numFmtId="1" fontId="44" fillId="0" borderId="0" xfId="0" applyNumberFormat="1" applyFont="1" applyFill="1" applyAlignment="1"/>
    <xf numFmtId="0" fontId="44" fillId="0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1" fontId="44" fillId="0" borderId="0" xfId="0" applyNumberFormat="1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44" fillId="0" borderId="0" xfId="0" applyFont="1" applyFill="1" applyAlignment="1">
      <alignment horizontal="left"/>
    </xf>
    <xf numFmtId="1" fontId="42" fillId="0" borderId="0" xfId="0" applyNumberFormat="1" applyFont="1" applyFill="1" applyAlignment="1">
      <alignment horizontal="left"/>
    </xf>
    <xf numFmtId="0" fontId="42" fillId="0" borderId="0" xfId="0" applyFont="1" applyFill="1" applyAlignment="1">
      <alignment horizontal="left"/>
    </xf>
    <xf numFmtId="0" fontId="51" fillId="0" borderId="0" xfId="0" applyFont="1" applyFill="1" applyAlignment="1">
      <alignment horizontal="center"/>
    </xf>
    <xf numFmtId="1" fontId="51" fillId="0" borderId="0" xfId="0" applyNumberFormat="1" applyFont="1" applyFill="1" applyAlignment="1">
      <alignment horizontal="center"/>
    </xf>
    <xf numFmtId="0" fontId="56" fillId="0" borderId="0" xfId="0" applyFont="1" applyFill="1" applyAlignment="1">
      <alignment horizontal="center"/>
    </xf>
    <xf numFmtId="0" fontId="57" fillId="0" borderId="0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vertical="center"/>
    </xf>
    <xf numFmtId="0" fontId="58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164" fontId="22" fillId="0" borderId="0" xfId="0" applyNumberFormat="1" applyFont="1" applyFill="1" applyBorder="1" applyAlignment="1">
      <alignment horizontal="center" vertical="center"/>
    </xf>
    <xf numFmtId="0" fontId="57" fillId="0" borderId="89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17" fillId="0" borderId="94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center" vertical="center"/>
    </xf>
    <xf numFmtId="0" fontId="17" fillId="0" borderId="90" xfId="0" applyFont="1" applyFill="1" applyBorder="1" applyAlignment="1">
      <alignment vertical="center"/>
    </xf>
    <xf numFmtId="0" fontId="8" fillId="2" borderId="89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15" fillId="15" borderId="0" xfId="0" applyFont="1" applyFill="1" applyBorder="1" applyAlignment="1">
      <alignment horizontal="center" vertical="center"/>
    </xf>
    <xf numFmtId="0" fontId="15" fillId="16" borderId="9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0" fillId="0" borderId="9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90" xfId="0" applyFont="1" applyFill="1" applyBorder="1" applyAlignment="1">
      <alignment horizontal="center" vertical="center"/>
    </xf>
    <xf numFmtId="0" fontId="8" fillId="5" borderId="89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15" fillId="9" borderId="39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7" fillId="21" borderId="41" xfId="0" applyFont="1" applyFill="1" applyBorder="1" applyAlignment="1">
      <alignment horizontal="center" vertical="center"/>
    </xf>
    <xf numFmtId="0" fontId="30" fillId="22" borderId="4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2" fillId="16" borderId="43" xfId="0" applyFont="1" applyFill="1" applyBorder="1" applyAlignment="1">
      <alignment horizontal="center" vertical="center"/>
    </xf>
    <xf numFmtId="0" fontId="31" fillId="5" borderId="44" xfId="0" applyFont="1" applyFill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33" fillId="23" borderId="46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4" borderId="87" xfId="0" applyFont="1" applyFill="1" applyBorder="1" applyAlignment="1">
      <alignment horizontal="left" vertical="center"/>
    </xf>
    <xf numFmtId="0" fontId="17" fillId="4" borderId="87" xfId="0" applyFont="1" applyFill="1" applyBorder="1" applyAlignment="1">
      <alignment horizontal="left" vertical="center"/>
    </xf>
    <xf numFmtId="0" fontId="15" fillId="14" borderId="87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8" fillId="0" borderId="43" xfId="0" applyFont="1" applyBorder="1" applyAlignment="1">
      <alignment horizontal="center" vertical="center"/>
    </xf>
    <xf numFmtId="0" fontId="19" fillId="3" borderId="99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0" borderId="42" xfId="0" applyFont="1" applyBorder="1" applyAlignment="1">
      <alignment vertical="center"/>
    </xf>
    <xf numFmtId="1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5" fillId="0" borderId="42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1" fontId="15" fillId="0" borderId="42" xfId="0" applyNumberFormat="1" applyFont="1" applyFill="1" applyBorder="1" applyAlignment="1">
      <alignment horizontal="center" vertical="center"/>
    </xf>
    <xf numFmtId="1" fontId="20" fillId="0" borderId="42" xfId="0" applyNumberFormat="1" applyFont="1" applyFill="1" applyBorder="1" applyAlignment="1">
      <alignment horizontal="center" vertical="center"/>
    </xf>
    <xf numFmtId="0" fontId="42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left" vertical="center"/>
    </xf>
    <xf numFmtId="1" fontId="65" fillId="0" borderId="0" xfId="0" applyNumberFormat="1" applyFont="1" applyFill="1" applyBorder="1" applyAlignment="1">
      <alignment vertical="center"/>
    </xf>
    <xf numFmtId="0" fontId="42" fillId="2" borderId="0" xfId="0" applyFont="1" applyFill="1" applyAlignment="1">
      <alignment horizontal="left" vertical="center"/>
    </xf>
    <xf numFmtId="1" fontId="42" fillId="0" borderId="0" xfId="0" applyNumberFormat="1" applyFont="1" applyFill="1" applyAlignment="1">
      <alignment horizontal="center" vertical="center"/>
    </xf>
    <xf numFmtId="0" fontId="42" fillId="0" borderId="0" xfId="0" applyFont="1" applyAlignment="1">
      <alignment vertical="center"/>
    </xf>
    <xf numFmtId="0" fontId="42" fillId="0" borderId="0" xfId="0" applyFont="1" applyFill="1" applyAlignment="1">
      <alignment horizontal="left" vertical="center"/>
    </xf>
    <xf numFmtId="0" fontId="42" fillId="0" borderId="0" xfId="0" applyFont="1" applyAlignment="1">
      <alignment horizontal="center" vertical="center"/>
    </xf>
    <xf numFmtId="1" fontId="42" fillId="2" borderId="0" xfId="0" applyNumberFormat="1" applyFont="1" applyFill="1" applyAlignment="1">
      <alignment horizontal="center" vertical="center"/>
    </xf>
    <xf numFmtId="1" fontId="42" fillId="0" borderId="44" xfId="0" applyNumberFormat="1" applyFont="1" applyFill="1" applyBorder="1" applyAlignment="1">
      <alignment horizontal="center" vertical="center"/>
    </xf>
    <xf numFmtId="1" fontId="42" fillId="0" borderId="45" xfId="0" applyNumberFormat="1" applyFont="1" applyFill="1" applyBorder="1" applyAlignment="1">
      <alignment horizontal="center" vertical="center"/>
    </xf>
    <xf numFmtId="0" fontId="51" fillId="0" borderId="45" xfId="0" applyFont="1" applyBorder="1" applyAlignment="1">
      <alignment horizontal="center" vertical="center"/>
    </xf>
    <xf numFmtId="0" fontId="51" fillId="0" borderId="46" xfId="0" applyFont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1" fontId="38" fillId="0" borderId="0" xfId="0" applyNumberFormat="1" applyFont="1" applyFill="1" applyBorder="1" applyAlignment="1">
      <alignment vertical="center"/>
    </xf>
    <xf numFmtId="1" fontId="42" fillId="0" borderId="0" xfId="0" applyNumberFormat="1" applyFont="1" applyFill="1" applyBorder="1" applyAlignment="1">
      <alignment horizontal="center" vertical="center"/>
    </xf>
    <xf numFmtId="0" fontId="68" fillId="0" borderId="0" xfId="0" applyFont="1" applyFill="1" applyAlignment="1">
      <alignment horizontal="left" vertical="center"/>
    </xf>
    <xf numFmtId="1" fontId="68" fillId="0" borderId="0" xfId="0" applyNumberFormat="1" applyFont="1" applyFill="1" applyAlignment="1">
      <alignment horizontal="center" vertical="center"/>
    </xf>
    <xf numFmtId="1" fontId="31" fillId="0" borderId="0" xfId="0" applyNumberFormat="1" applyFont="1" applyFill="1" applyAlignment="1">
      <alignment horizontal="center" vertical="center"/>
    </xf>
    <xf numFmtId="1" fontId="23" fillId="0" borderId="0" xfId="0" applyNumberFormat="1" applyFont="1" applyFill="1" applyBorder="1" applyAlignment="1">
      <alignment vertical="center"/>
    </xf>
    <xf numFmtId="0" fontId="8" fillId="28" borderId="0" xfId="0" applyNumberFormat="1" applyFont="1" applyFill="1" applyAlignment="1">
      <alignment horizontal="left" vertical="center"/>
    </xf>
    <xf numFmtId="0" fontId="8" fillId="28" borderId="0" xfId="0" applyNumberFormat="1" applyFont="1" applyFill="1" applyAlignment="1">
      <alignment horizontal="center" vertical="center"/>
    </xf>
    <xf numFmtId="0" fontId="72" fillId="28" borderId="0" xfId="0" applyFont="1" applyFill="1" applyAlignment="1">
      <alignment horizontal="center" vertical="center"/>
    </xf>
    <xf numFmtId="0" fontId="72" fillId="28" borderId="0" xfId="0" applyFont="1" applyFill="1" applyAlignment="1">
      <alignment vertical="center"/>
    </xf>
    <xf numFmtId="0" fontId="7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quotePrefix="1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5" borderId="0" xfId="0" applyFont="1" applyFill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5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1" fontId="76" fillId="0" borderId="0" xfId="1" applyNumberFormat="1" applyFont="1" applyFill="1" applyAlignment="1" applyProtection="1">
      <alignment vertical="center"/>
    </xf>
    <xf numFmtId="0" fontId="1" fillId="5" borderId="0" xfId="0" applyFont="1" applyFill="1" applyAlignment="1">
      <alignment horizontal="left" vertical="center"/>
    </xf>
    <xf numFmtId="1" fontId="15" fillId="5" borderId="0" xfId="0" applyNumberFormat="1" applyFont="1" applyFill="1" applyAlignment="1">
      <alignment horizontal="center" vertical="center"/>
    </xf>
    <xf numFmtId="0" fontId="15" fillId="5" borderId="0" xfId="0" applyFont="1" applyFill="1" applyAlignment="1">
      <alignment vertical="center"/>
    </xf>
    <xf numFmtId="0" fontId="83" fillId="28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90" fillId="5" borderId="0" xfId="0" applyFont="1" applyFill="1" applyAlignment="1">
      <alignment vertical="center"/>
    </xf>
    <xf numFmtId="0" fontId="90" fillId="0" borderId="0" xfId="0" applyFont="1" applyAlignment="1">
      <alignment vertical="center"/>
    </xf>
    <xf numFmtId="0" fontId="91" fillId="5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1" fillId="5" borderId="0" xfId="0" applyFont="1" applyFill="1" applyAlignment="1">
      <alignment vertical="center"/>
    </xf>
    <xf numFmtId="0" fontId="1" fillId="5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1" fontId="34" fillId="25" borderId="32" xfId="0" applyNumberFormat="1" applyFont="1" applyFill="1" applyBorder="1" applyAlignment="1" applyProtection="1">
      <alignment horizontal="center" vertical="center"/>
      <protection locked="0"/>
    </xf>
    <xf numFmtId="1" fontId="34" fillId="25" borderId="33" xfId="0" applyNumberFormat="1" applyFont="1" applyFill="1" applyBorder="1" applyAlignment="1" applyProtection="1">
      <alignment horizontal="center" vertical="center"/>
      <protection locked="0"/>
    </xf>
    <xf numFmtId="1" fontId="34" fillId="25" borderId="63" xfId="0" applyNumberFormat="1" applyFont="1" applyFill="1" applyBorder="1" applyAlignment="1" applyProtection="1">
      <alignment horizontal="center" vertical="center"/>
      <protection locked="0"/>
    </xf>
    <xf numFmtId="1" fontId="34" fillId="25" borderId="85" xfId="0" applyNumberFormat="1" applyFont="1" applyFill="1" applyBorder="1" applyAlignment="1" applyProtection="1">
      <alignment horizontal="center" vertical="center"/>
      <protection locked="0"/>
    </xf>
    <xf numFmtId="1" fontId="34" fillId="25" borderId="69" xfId="0" applyNumberFormat="1" applyFont="1" applyFill="1" applyBorder="1" applyAlignment="1" applyProtection="1">
      <alignment horizontal="center" vertical="center"/>
      <protection locked="0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17" fillId="2" borderId="74" xfId="0" applyFont="1" applyFill="1" applyBorder="1" applyAlignment="1">
      <alignment horizontal="center" vertical="center"/>
    </xf>
    <xf numFmtId="0" fontId="17" fillId="2" borderId="72" xfId="0" applyFont="1" applyFill="1" applyBorder="1" applyAlignment="1">
      <alignment horizontal="center" vertical="center"/>
    </xf>
    <xf numFmtId="0" fontId="17" fillId="2" borderId="73" xfId="0" applyFont="1" applyFill="1" applyBorder="1" applyAlignment="1">
      <alignment horizontal="center" vertical="center"/>
    </xf>
    <xf numFmtId="0" fontId="17" fillId="2" borderId="66" xfId="0" applyFont="1" applyFill="1" applyBorder="1" applyAlignment="1">
      <alignment horizontal="center" vertical="center"/>
    </xf>
    <xf numFmtId="0" fontId="17" fillId="2" borderId="67" xfId="0" applyFont="1" applyFill="1" applyBorder="1" applyAlignment="1">
      <alignment horizontal="center" vertical="center"/>
    </xf>
    <xf numFmtId="0" fontId="17" fillId="2" borderId="83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65" xfId="0" applyFont="1" applyFill="1" applyBorder="1" applyAlignment="1">
      <alignment horizontal="center" vertical="center"/>
    </xf>
    <xf numFmtId="0" fontId="17" fillId="2" borderId="68" xfId="0" applyFont="1" applyFill="1" applyBorder="1" applyAlignment="1">
      <alignment horizontal="center" vertical="center"/>
    </xf>
    <xf numFmtId="1" fontId="26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" fontId="14" fillId="17" borderId="3" xfId="0" applyNumberFormat="1" applyFont="1" applyFill="1" applyBorder="1" applyAlignment="1">
      <alignment horizontal="center" vertical="center"/>
    </xf>
    <xf numFmtId="1" fontId="14" fillId="17" borderId="24" xfId="0" applyNumberFormat="1" applyFont="1" applyFill="1" applyBorder="1" applyAlignment="1">
      <alignment horizontal="center" vertical="center"/>
    </xf>
    <xf numFmtId="1" fontId="14" fillId="17" borderId="27" xfId="0" applyNumberFormat="1" applyFont="1" applyFill="1" applyBorder="1" applyAlignment="1">
      <alignment horizontal="center" vertical="center"/>
    </xf>
    <xf numFmtId="1" fontId="14" fillId="18" borderId="3" xfId="0" applyNumberFormat="1" applyFont="1" applyFill="1" applyBorder="1" applyAlignment="1">
      <alignment horizontal="center" vertical="center"/>
    </xf>
    <xf numFmtId="1" fontId="14" fillId="18" borderId="24" xfId="0" applyNumberFormat="1" applyFont="1" applyFill="1" applyBorder="1" applyAlignment="1">
      <alignment horizontal="center" vertical="center"/>
    </xf>
    <xf numFmtId="1" fontId="14" fillId="18" borderId="27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1" fontId="27" fillId="18" borderId="3" xfId="0" applyNumberFormat="1" applyFont="1" applyFill="1" applyBorder="1" applyAlignment="1">
      <alignment horizontal="center" vertical="center"/>
    </xf>
    <xf numFmtId="1" fontId="27" fillId="18" borderId="27" xfId="0" applyNumberFormat="1" applyFont="1" applyFill="1" applyBorder="1" applyAlignment="1">
      <alignment horizontal="center" vertical="center"/>
    </xf>
    <xf numFmtId="1" fontId="27" fillId="17" borderId="3" xfId="0" applyNumberFormat="1" applyFont="1" applyFill="1" applyBorder="1" applyAlignment="1">
      <alignment horizontal="center" vertical="center"/>
    </xf>
    <xf numFmtId="1" fontId="27" fillId="17" borderId="27" xfId="0" applyNumberFormat="1" applyFont="1" applyFill="1" applyBorder="1" applyAlignment="1">
      <alignment horizontal="center" vertical="center"/>
    </xf>
    <xf numFmtId="0" fontId="28" fillId="3" borderId="3" xfId="0" applyFont="1" applyFill="1" applyBorder="1" applyAlignment="1">
      <alignment horizontal="center" vertical="center"/>
    </xf>
    <xf numFmtId="0" fontId="28" fillId="3" borderId="27" xfId="0" applyFont="1" applyFill="1" applyBorder="1" applyAlignment="1">
      <alignment horizontal="center" vertical="center"/>
    </xf>
    <xf numFmtId="1" fontId="14" fillId="19" borderId="28" xfId="0" applyNumberFormat="1" applyFont="1" applyFill="1" applyBorder="1" applyAlignment="1">
      <alignment horizontal="center" vertical="center"/>
    </xf>
    <xf numFmtId="1" fontId="14" fillId="19" borderId="29" xfId="0" applyNumberFormat="1" applyFont="1" applyFill="1" applyBorder="1" applyAlignment="1">
      <alignment horizontal="center" vertical="center"/>
    </xf>
    <xf numFmtId="1" fontId="14" fillId="19" borderId="30" xfId="0" applyNumberFormat="1" applyFont="1" applyFill="1" applyBorder="1" applyAlignment="1">
      <alignment horizontal="center" vertical="center"/>
    </xf>
    <xf numFmtId="1" fontId="27" fillId="19" borderId="24" xfId="0" applyNumberFormat="1" applyFont="1" applyFill="1" applyBorder="1" applyAlignment="1">
      <alignment horizontal="center" vertical="center"/>
    </xf>
    <xf numFmtId="1" fontId="27" fillId="19" borderId="27" xfId="0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" fontId="29" fillId="0" borderId="0" xfId="1" applyNumberFormat="1" applyFont="1" applyFill="1" applyAlignment="1" applyProtection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1" fontId="27" fillId="19" borderId="31" xfId="0" applyNumberFormat="1" applyFont="1" applyFill="1" applyBorder="1" applyAlignment="1">
      <alignment horizontal="center" vertical="center"/>
    </xf>
    <xf numFmtId="0" fontId="16" fillId="2" borderId="64" xfId="0" applyFont="1" applyFill="1" applyBorder="1" applyAlignment="1">
      <alignment horizontal="center" vertical="center"/>
    </xf>
    <xf numFmtId="0" fontId="17" fillId="2" borderId="84" xfId="0" applyFont="1" applyFill="1" applyBorder="1" applyAlignment="1">
      <alignment horizontal="center" vertical="center"/>
    </xf>
    <xf numFmtId="1" fontId="17" fillId="0" borderId="16" xfId="0" applyNumberFormat="1" applyFont="1" applyFill="1" applyBorder="1" applyAlignment="1">
      <alignment horizontal="center" vertical="center"/>
    </xf>
    <xf numFmtId="1" fontId="17" fillId="0" borderId="19" xfId="0" applyNumberFormat="1" applyFont="1" applyFill="1" applyBorder="1" applyAlignment="1">
      <alignment horizontal="center" vertical="center"/>
    </xf>
    <xf numFmtId="0" fontId="17" fillId="2" borderId="68" xfId="0" quotePrefix="1" applyFont="1" applyFill="1" applyBorder="1" applyAlignment="1">
      <alignment horizontal="center" vertical="center"/>
    </xf>
    <xf numFmtId="0" fontId="2" fillId="0" borderId="0" xfId="1" applyFill="1" applyAlignment="1" applyProtection="1">
      <alignment horizontal="center" vertical="center"/>
    </xf>
    <xf numFmtId="1" fontId="17" fillId="0" borderId="38" xfId="0" applyNumberFormat="1" applyFont="1" applyFill="1" applyBorder="1" applyAlignment="1">
      <alignment horizontal="center" vertical="center"/>
    </xf>
    <xf numFmtId="1" fontId="17" fillId="0" borderId="37" xfId="0" applyNumberFormat="1" applyFont="1" applyFill="1" applyBorder="1" applyAlignment="1">
      <alignment horizontal="center" vertical="center"/>
    </xf>
    <xf numFmtId="1" fontId="17" fillId="0" borderId="75" xfId="0" applyNumberFormat="1" applyFont="1" applyFill="1" applyBorder="1" applyAlignment="1">
      <alignment horizontal="center" vertical="center"/>
    </xf>
    <xf numFmtId="1" fontId="17" fillId="0" borderId="76" xfId="0" applyNumberFormat="1" applyFont="1" applyFill="1" applyBorder="1" applyAlignment="1">
      <alignment horizontal="center" vertical="center"/>
    </xf>
    <xf numFmtId="1" fontId="17" fillId="0" borderId="36" xfId="0" applyNumberFormat="1" applyFont="1" applyFill="1" applyBorder="1" applyAlignment="1">
      <alignment horizontal="center" vertical="center"/>
    </xf>
    <xf numFmtId="1" fontId="17" fillId="0" borderId="18" xfId="0" applyNumberFormat="1" applyFont="1" applyFill="1" applyBorder="1" applyAlignment="1">
      <alignment horizontal="center" vertical="center"/>
    </xf>
    <xf numFmtId="0" fontId="96" fillId="0" borderId="0" xfId="1" applyFont="1" applyAlignment="1" applyProtection="1">
      <alignment horizontal="left" vertical="center"/>
    </xf>
    <xf numFmtId="1" fontId="29" fillId="0" borderId="42" xfId="0" applyNumberFormat="1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96" fillId="0" borderId="39" xfId="1" applyFont="1" applyFill="1" applyBorder="1" applyAlignment="1" applyProtection="1">
      <alignment horizontal="center" vertical="center"/>
    </xf>
    <xf numFmtId="0" fontId="96" fillId="0" borderId="40" xfId="1" applyFont="1" applyFill="1" applyBorder="1" applyAlignment="1" applyProtection="1">
      <alignment horizontal="center" vertical="center"/>
    </xf>
    <xf numFmtId="0" fontId="96" fillId="0" borderId="42" xfId="1" applyFont="1" applyFill="1" applyBorder="1" applyAlignment="1" applyProtection="1">
      <alignment horizontal="center" vertical="center"/>
    </xf>
    <xf numFmtId="0" fontId="96" fillId="0" borderId="0" xfId="1" applyFont="1" applyFill="1" applyBorder="1" applyAlignment="1" applyProtection="1">
      <alignment horizontal="center" vertical="center"/>
    </xf>
    <xf numFmtId="1" fontId="51" fillId="16" borderId="86" xfId="0" applyNumberFormat="1" applyFont="1" applyFill="1" applyBorder="1" applyAlignment="1">
      <alignment horizontal="center" vertical="center" wrapText="1"/>
    </xf>
    <xf numFmtId="1" fontId="51" fillId="16" borderId="87" xfId="0" applyNumberFormat="1" applyFont="1" applyFill="1" applyBorder="1" applyAlignment="1">
      <alignment horizontal="center" vertical="center" wrapText="1"/>
    </xf>
    <xf numFmtId="1" fontId="51" fillId="16" borderId="88" xfId="0" applyNumberFormat="1" applyFont="1" applyFill="1" applyBorder="1" applyAlignment="1">
      <alignment horizontal="center" vertical="center" wrapText="1"/>
    </xf>
    <xf numFmtId="1" fontId="51" fillId="16" borderId="89" xfId="0" applyNumberFormat="1" applyFont="1" applyFill="1" applyBorder="1" applyAlignment="1">
      <alignment horizontal="center" vertical="center" wrapText="1"/>
    </xf>
    <xf numFmtId="1" fontId="51" fillId="16" borderId="0" xfId="0" applyNumberFormat="1" applyFont="1" applyFill="1" applyBorder="1" applyAlignment="1">
      <alignment horizontal="center" vertical="center" wrapText="1"/>
    </xf>
    <xf numFmtId="1" fontId="51" fillId="16" borderId="90" xfId="0" applyNumberFormat="1" applyFont="1" applyFill="1" applyBorder="1" applyAlignment="1">
      <alignment horizontal="center" vertical="center" wrapText="1"/>
    </xf>
    <xf numFmtId="1" fontId="51" fillId="16" borderId="91" xfId="0" applyNumberFormat="1" applyFont="1" applyFill="1" applyBorder="1" applyAlignment="1">
      <alignment horizontal="center" vertical="center" wrapText="1"/>
    </xf>
    <xf numFmtId="1" fontId="51" fillId="16" borderId="92" xfId="0" applyNumberFormat="1" applyFont="1" applyFill="1" applyBorder="1" applyAlignment="1">
      <alignment horizontal="center" vertical="center" wrapText="1"/>
    </xf>
    <xf numFmtId="1" fontId="51" fillId="16" borderId="93" xfId="0" applyNumberFormat="1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59" fillId="0" borderId="90" xfId="0" applyFont="1" applyFill="1" applyBorder="1" applyAlignment="1">
      <alignment horizontal="center" vertical="center"/>
    </xf>
    <xf numFmtId="0" fontId="16" fillId="2" borderId="95" xfId="0" applyFont="1" applyFill="1" applyBorder="1" applyAlignment="1">
      <alignment horizontal="center" vertical="center"/>
    </xf>
    <xf numFmtId="1" fontId="60" fillId="15" borderId="32" xfId="0" applyNumberFormat="1" applyFont="1" applyFill="1" applyBorder="1" applyAlignment="1" applyProtection="1">
      <alignment horizontal="center" vertical="center"/>
      <protection locked="0"/>
    </xf>
    <xf numFmtId="1" fontId="60" fillId="15" borderId="33" xfId="0" applyNumberFormat="1" applyFont="1" applyFill="1" applyBorder="1" applyAlignment="1" applyProtection="1">
      <alignment horizontal="center" vertical="center"/>
      <protection locked="0"/>
    </xf>
    <xf numFmtId="1" fontId="60" fillId="15" borderId="63" xfId="0" applyNumberFormat="1" applyFont="1" applyFill="1" applyBorder="1" applyAlignment="1" applyProtection="1">
      <alignment horizontal="center" vertical="center"/>
      <protection locked="0"/>
    </xf>
    <xf numFmtId="1" fontId="21" fillId="26" borderId="32" xfId="0" applyNumberFormat="1" applyFont="1" applyFill="1" applyBorder="1" applyAlignment="1" applyProtection="1">
      <alignment horizontal="center" vertical="center"/>
      <protection locked="0"/>
    </xf>
    <xf numFmtId="1" fontId="21" fillId="26" borderId="33" xfId="0" applyNumberFormat="1" applyFont="1" applyFill="1" applyBorder="1" applyAlignment="1" applyProtection="1">
      <alignment horizontal="center" vertical="center"/>
      <protection locked="0"/>
    </xf>
    <xf numFmtId="1" fontId="21" fillId="26" borderId="63" xfId="0" applyNumberFormat="1" applyFont="1" applyFill="1" applyBorder="1" applyAlignment="1" applyProtection="1">
      <alignment horizontal="center" vertical="center"/>
      <protection locked="0"/>
    </xf>
    <xf numFmtId="0" fontId="15" fillId="20" borderId="77" xfId="0" applyFont="1" applyFill="1" applyBorder="1" applyAlignment="1">
      <alignment horizontal="center" vertical="center" wrapText="1"/>
    </xf>
    <xf numFmtId="0" fontId="15" fillId="20" borderId="78" xfId="0" applyFont="1" applyFill="1" applyBorder="1" applyAlignment="1">
      <alignment horizontal="center" vertical="center" wrapText="1"/>
    </xf>
    <xf numFmtId="0" fontId="15" fillId="20" borderId="79" xfId="0" applyFont="1" applyFill="1" applyBorder="1" applyAlignment="1">
      <alignment horizontal="center" vertical="center" wrapText="1"/>
    </xf>
    <xf numFmtId="0" fontId="15" fillId="20" borderId="80" xfId="0" applyFont="1" applyFill="1" applyBorder="1" applyAlignment="1">
      <alignment horizontal="center" vertical="center" wrapText="1"/>
    </xf>
    <xf numFmtId="0" fontId="15" fillId="20" borderId="81" xfId="0" applyFont="1" applyFill="1" applyBorder="1" applyAlignment="1">
      <alignment horizontal="center" vertical="center" wrapText="1"/>
    </xf>
    <xf numFmtId="0" fontId="15" fillId="20" borderId="82" xfId="0" applyFont="1" applyFill="1" applyBorder="1" applyAlignment="1">
      <alignment horizontal="center" vertical="center" wrapText="1"/>
    </xf>
    <xf numFmtId="1" fontId="17" fillId="0" borderId="96" xfId="0" applyNumberFormat="1" applyFont="1" applyFill="1" applyBorder="1" applyAlignment="1">
      <alignment horizontal="center" vertical="center"/>
    </xf>
    <xf numFmtId="1" fontId="60" fillId="15" borderId="97" xfId="0" applyNumberFormat="1" applyFont="1" applyFill="1" applyBorder="1" applyAlignment="1" applyProtection="1">
      <alignment horizontal="center" vertical="center"/>
      <protection locked="0"/>
    </xf>
    <xf numFmtId="1" fontId="21" fillId="26" borderId="97" xfId="0" applyNumberFormat="1" applyFont="1" applyFill="1" applyBorder="1" applyAlignment="1" applyProtection="1">
      <alignment horizontal="center" vertical="center"/>
      <protection locked="0"/>
    </xf>
    <xf numFmtId="0" fontId="61" fillId="24" borderId="68" xfId="0" applyFont="1" applyFill="1" applyBorder="1" applyAlignment="1">
      <alignment horizontal="center" vertical="center"/>
    </xf>
    <xf numFmtId="0" fontId="61" fillId="24" borderId="67" xfId="0" applyFont="1" applyFill="1" applyBorder="1" applyAlignment="1">
      <alignment horizontal="center" vertical="center"/>
    </xf>
    <xf numFmtId="0" fontId="61" fillId="24" borderId="83" xfId="0" applyFont="1" applyFill="1" applyBorder="1" applyAlignment="1">
      <alignment horizontal="center" vertical="center"/>
    </xf>
    <xf numFmtId="1" fontId="14" fillId="19" borderId="98" xfId="0" applyNumberFormat="1" applyFont="1" applyFill="1" applyBorder="1" applyAlignment="1">
      <alignment horizontal="center" vertical="center"/>
    </xf>
    <xf numFmtId="1" fontId="14" fillId="17" borderId="99" xfId="0" applyNumberFormat="1" applyFont="1" applyFill="1" applyBorder="1" applyAlignment="1">
      <alignment horizontal="center" vertical="center"/>
    </xf>
    <xf numFmtId="1" fontId="14" fillId="18" borderId="99" xfId="0" applyNumberFormat="1" applyFont="1" applyFill="1" applyBorder="1" applyAlignment="1">
      <alignment horizontal="center" vertical="center"/>
    </xf>
    <xf numFmtId="1" fontId="34" fillId="25" borderId="97" xfId="0" applyNumberFormat="1" applyFont="1" applyFill="1" applyBorder="1" applyAlignment="1" applyProtection="1">
      <alignment horizontal="center" vertical="center"/>
      <protection locked="0"/>
    </xf>
    <xf numFmtId="1" fontId="60" fillId="15" borderId="69" xfId="0" applyNumberFormat="1" applyFont="1" applyFill="1" applyBorder="1" applyAlignment="1" applyProtection="1">
      <alignment horizontal="center" vertical="center"/>
      <protection locked="0"/>
    </xf>
    <xf numFmtId="1" fontId="21" fillId="26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90" xfId="0" applyFont="1" applyFill="1" applyBorder="1" applyAlignment="1">
      <alignment horizontal="center" vertical="center"/>
    </xf>
    <xf numFmtId="1" fontId="17" fillId="0" borderId="10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horizontal="center" vertical="center"/>
    </xf>
    <xf numFmtId="0" fontId="20" fillId="5" borderId="90" xfId="0" applyFont="1" applyFill="1" applyBorder="1" applyAlignment="1">
      <alignment horizontal="center" vertical="center"/>
    </xf>
    <xf numFmtId="0" fontId="8" fillId="5" borderId="94" xfId="0" applyFont="1" applyFill="1" applyBorder="1" applyAlignment="1">
      <alignment horizontal="center" vertical="center"/>
    </xf>
    <xf numFmtId="0" fontId="20" fillId="5" borderId="94" xfId="0" applyFont="1" applyFill="1" applyBorder="1" applyAlignment="1">
      <alignment horizontal="center" vertical="center"/>
    </xf>
    <xf numFmtId="0" fontId="20" fillId="5" borderId="101" xfId="0" applyFont="1" applyFill="1" applyBorder="1" applyAlignment="1">
      <alignment horizontal="center" vertical="center"/>
    </xf>
    <xf numFmtId="1" fontId="62" fillId="21" borderId="102" xfId="0" applyNumberFormat="1" applyFont="1" applyFill="1" applyBorder="1" applyAlignment="1">
      <alignment horizontal="center" vertical="center"/>
    </xf>
    <xf numFmtId="1" fontId="63" fillId="21" borderId="87" xfId="0" applyNumberFormat="1" applyFont="1" applyFill="1" applyBorder="1" applyAlignment="1">
      <alignment horizontal="center" vertical="center"/>
    </xf>
    <xf numFmtId="1" fontId="63" fillId="21" borderId="88" xfId="0" applyNumberFormat="1" applyFont="1" applyFill="1" applyBorder="1" applyAlignment="1">
      <alignment horizontal="center" vertical="center"/>
    </xf>
    <xf numFmtId="1" fontId="63" fillId="21" borderId="89" xfId="0" applyNumberFormat="1" applyFont="1" applyFill="1" applyBorder="1" applyAlignment="1">
      <alignment horizontal="center" vertical="center"/>
    </xf>
    <xf numFmtId="1" fontId="63" fillId="21" borderId="0" xfId="0" applyNumberFormat="1" applyFont="1" applyFill="1" applyBorder="1" applyAlignment="1">
      <alignment horizontal="center" vertical="center"/>
    </xf>
    <xf numFmtId="1" fontId="63" fillId="21" borderId="90" xfId="0" applyNumberFormat="1" applyFont="1" applyFill="1" applyBorder="1" applyAlignment="1">
      <alignment horizontal="center" vertical="center"/>
    </xf>
    <xf numFmtId="1" fontId="63" fillId="21" borderId="103" xfId="0" applyNumberFormat="1" applyFont="1" applyFill="1" applyBorder="1" applyAlignment="1">
      <alignment horizontal="center" vertical="center"/>
    </xf>
    <xf numFmtId="1" fontId="63" fillId="21" borderId="94" xfId="0" applyNumberFormat="1" applyFont="1" applyFill="1" applyBorder="1" applyAlignment="1">
      <alignment horizontal="center" vertical="center"/>
    </xf>
    <xf numFmtId="1" fontId="63" fillId="21" borderId="101" xfId="0" applyNumberFormat="1" applyFont="1" applyFill="1" applyBorder="1" applyAlignment="1">
      <alignment horizontal="center" vertical="center"/>
    </xf>
    <xf numFmtId="0" fontId="64" fillId="0" borderId="0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1" fontId="35" fillId="26" borderId="97" xfId="0" applyNumberFormat="1" applyFont="1" applyFill="1" applyBorder="1" applyAlignment="1" applyProtection="1">
      <alignment horizontal="center" vertical="center"/>
      <protection locked="0"/>
    </xf>
    <xf numFmtId="1" fontId="35" fillId="26" borderId="33" xfId="0" applyNumberFormat="1" applyFont="1" applyFill="1" applyBorder="1" applyAlignment="1" applyProtection="1">
      <alignment horizontal="center" vertical="center"/>
      <protection locked="0"/>
    </xf>
    <xf numFmtId="1" fontId="35" fillId="26" borderId="63" xfId="0" applyNumberFormat="1" applyFont="1" applyFill="1" applyBorder="1" applyAlignment="1" applyProtection="1">
      <alignment horizontal="center" vertical="center"/>
      <protection locked="0"/>
    </xf>
    <xf numFmtId="1" fontId="17" fillId="0" borderId="102" xfId="0" applyNumberFormat="1" applyFont="1" applyFill="1" applyBorder="1" applyAlignment="1">
      <alignment horizontal="center" vertical="center"/>
    </xf>
    <xf numFmtId="1" fontId="17" fillId="0" borderId="87" xfId="0" applyNumberFormat="1" applyFont="1" applyFill="1" applyBorder="1" applyAlignment="1">
      <alignment horizontal="center" vertical="center"/>
    </xf>
    <xf numFmtId="0" fontId="28" fillId="3" borderId="99" xfId="0" applyFont="1" applyFill="1" applyBorder="1" applyAlignment="1">
      <alignment horizontal="center" vertical="center"/>
    </xf>
    <xf numFmtId="1" fontId="29" fillId="0" borderId="42" xfId="1" applyNumberFormat="1" applyFont="1" applyFill="1" applyBorder="1" applyAlignment="1" applyProtection="1">
      <alignment horizontal="center" vertical="center"/>
    </xf>
    <xf numFmtId="1" fontId="29" fillId="0" borderId="0" xfId="1" applyNumberFormat="1" applyFont="1" applyFill="1" applyBorder="1" applyAlignment="1" applyProtection="1">
      <alignment horizontal="center" vertical="center"/>
    </xf>
    <xf numFmtId="0" fontId="26" fillId="0" borderId="42" xfId="0" applyFont="1" applyBorder="1" applyAlignment="1">
      <alignment horizontal="center" vertical="center" wrapText="1"/>
    </xf>
    <xf numFmtId="1" fontId="27" fillId="17" borderId="99" xfId="0" applyNumberFormat="1" applyFont="1" applyFill="1" applyBorder="1" applyAlignment="1">
      <alignment horizontal="center" vertical="center"/>
    </xf>
    <xf numFmtId="1" fontId="27" fillId="18" borderId="99" xfId="0" applyNumberFormat="1" applyFont="1" applyFill="1" applyBorder="1" applyAlignment="1">
      <alignment horizontal="center" vertical="center"/>
    </xf>
    <xf numFmtId="1" fontId="78" fillId="25" borderId="104" xfId="0" applyNumberFormat="1" applyFont="1" applyFill="1" applyBorder="1" applyAlignment="1" applyProtection="1">
      <alignment horizontal="center" vertical="center"/>
      <protection locked="0"/>
    </xf>
    <xf numFmtId="1" fontId="78" fillId="25" borderId="105" xfId="0" applyNumberFormat="1" applyFont="1" applyFill="1" applyBorder="1" applyAlignment="1" applyProtection="1">
      <alignment horizontal="center" vertical="center"/>
      <protection locked="0"/>
    </xf>
    <xf numFmtId="0" fontId="87" fillId="27" borderId="104" xfId="0" applyFont="1" applyFill="1" applyBorder="1" applyAlignment="1">
      <alignment horizontal="center" vertical="center"/>
    </xf>
    <xf numFmtId="0" fontId="87" fillId="27" borderId="105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62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theme="0"/>
        </patternFill>
      </fill>
    </dxf>
    <dxf>
      <font>
        <color rgb="FFFF0000"/>
      </font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C00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4" tint="0.59996337778862885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ont>
        <color rgb="FFFFFF00"/>
      </font>
    </dxf>
    <dxf>
      <font>
        <color rgb="FFFFFF0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C000"/>
        </patternFill>
      </fill>
    </dxf>
    <dxf>
      <font>
        <color rgb="FFB2DE82"/>
      </font>
      <fill>
        <patternFill>
          <bgColor theme="0"/>
        </patternFill>
      </fill>
    </dxf>
    <dxf>
      <font>
        <color rgb="FFB2DE82"/>
      </font>
    </dxf>
    <dxf>
      <font>
        <color theme="0"/>
      </font>
      <fill>
        <patternFill>
          <bgColor theme="0"/>
        </patternFill>
      </fill>
    </dxf>
    <dxf>
      <font>
        <color rgb="FFB2DE82"/>
      </font>
      <fill>
        <patternFill>
          <bgColor theme="6" tint="0.3999450666829432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FF00"/>
        </patternFill>
      </fill>
    </dxf>
    <dxf>
      <fill>
        <patternFill>
          <bgColor rgb="FFFF66FF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C00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4" tint="0.59996337778862885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ont>
        <color rgb="FFFFFF00"/>
      </font>
    </dxf>
    <dxf>
      <font>
        <color rgb="FFFFFF0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C000"/>
        </patternFill>
      </fill>
    </dxf>
    <dxf>
      <font>
        <color rgb="FFB2DE82"/>
      </font>
      <fill>
        <patternFill>
          <bgColor theme="0"/>
        </patternFill>
      </fill>
    </dxf>
    <dxf>
      <font>
        <color rgb="FFB2DE82"/>
      </font>
    </dxf>
    <dxf>
      <font>
        <color theme="0"/>
      </font>
      <fill>
        <patternFill>
          <bgColor theme="0"/>
        </patternFill>
      </fill>
    </dxf>
    <dxf>
      <font>
        <color rgb="FFB2DE82"/>
      </font>
      <fill>
        <patternFill>
          <bgColor theme="6" tint="0.3999450666829432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FF00"/>
        </patternFill>
      </fill>
    </dxf>
    <dxf>
      <fill>
        <patternFill>
          <bgColor rgb="FFFF66FF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theme="0"/>
        </patternFill>
      </fill>
    </dxf>
    <dxf>
      <font>
        <color rgb="FFFF0000"/>
      </font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FFC00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4" tint="0.59996337778862885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ont>
        <color rgb="FFFFFF00"/>
      </font>
    </dxf>
    <dxf>
      <font>
        <color rgb="FFFFFF0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C000"/>
        </patternFill>
      </fill>
    </dxf>
    <dxf>
      <font>
        <color rgb="FFB2DE82"/>
      </font>
      <fill>
        <patternFill>
          <bgColor theme="0"/>
        </patternFill>
      </fill>
    </dxf>
    <dxf>
      <font>
        <color rgb="FFB2DE82"/>
      </font>
    </dxf>
    <dxf>
      <font>
        <color theme="0"/>
      </font>
      <fill>
        <patternFill>
          <bgColor theme="0"/>
        </patternFill>
      </fill>
    </dxf>
    <dxf>
      <font>
        <color rgb="FFB2DE82"/>
      </font>
      <fill>
        <patternFill>
          <bgColor theme="6" tint="0.3999450666829432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FF00"/>
        </patternFill>
      </fill>
    </dxf>
    <dxf>
      <fill>
        <patternFill>
          <bgColor rgb="FFFF66FF"/>
        </patternFill>
      </fill>
    </dxf>
  </dxfs>
  <tableStyles count="0" defaultTableStyle="TableStyleMedium9" defaultPivotStyle="PivotStyleLight16"/>
  <colors>
    <mruColors>
      <color rgb="FF0000FF"/>
      <color rgb="FFFFFFFF"/>
      <color rgb="FFFFFFCC"/>
      <color rgb="FF53F95B"/>
      <color rgb="FF48AB25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70" name="Button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71" name="Button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72" name="Button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38</xdr:row>
          <xdr:rowOff>22860</xdr:rowOff>
        </xdr:from>
        <xdr:to>
          <xdr:col>61</xdr:col>
          <xdr:colOff>7620</xdr:colOff>
          <xdr:row>41</xdr:row>
          <xdr:rowOff>0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9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                   Fill And Font   </a:t>
              </a:r>
              <a:r>
                <a:rPr lang="en-US" sz="8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                </a:t>
              </a:r>
            </a:p>
            <a:p>
              <a:pPr algn="ctr" rtl="0">
                <a:defRPr sz="1000"/>
              </a:pPr>
              <a:endParaRPr lang="en-US" sz="8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en-US" sz="8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 Fill And Font</a:t>
              </a:r>
              <a:endParaRPr lang="en-US" sz="10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en-US" sz="10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en-US" sz="10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5349</xdr:colOff>
      <xdr:row>4</xdr:row>
      <xdr:rowOff>1</xdr:rowOff>
    </xdr:from>
    <xdr:to>
      <xdr:col>3</xdr:col>
      <xdr:colOff>89648</xdr:colOff>
      <xdr:row>8</xdr:row>
      <xdr:rowOff>132249</xdr:rowOff>
    </xdr:to>
    <xdr:cxnSp macro="">
      <xdr:nvCxnSpPr>
        <xdr:cNvPr id="32" name="Straight Arrow Connector 10"/>
        <xdr:cNvCxnSpPr>
          <a:cxnSpLocks noChangeShapeType="1"/>
          <a:endCxn id="33" idx="0"/>
        </xdr:cNvCxnSpPr>
      </xdr:nvCxnSpPr>
      <xdr:spPr bwMode="auto">
        <a:xfrm flipH="1">
          <a:off x="363489" y="556261"/>
          <a:ext cx="84299" cy="764708"/>
        </a:xfrm>
        <a:prstGeom prst="straightConnector1">
          <a:avLst/>
        </a:prstGeom>
        <a:noFill/>
        <a:ln w="15875" algn="ctr">
          <a:solidFill>
            <a:schemeClr val="tx1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163104</xdr:colOff>
      <xdr:row>8</xdr:row>
      <xdr:rowOff>131406</xdr:rowOff>
    </xdr:from>
    <xdr:to>
      <xdr:col>5</xdr:col>
      <xdr:colOff>19948</xdr:colOff>
      <xdr:row>13</xdr:row>
      <xdr:rowOff>66295</xdr:rowOff>
    </xdr:to>
    <xdr:sp macro="" textlink="">
      <xdr:nvSpPr>
        <xdr:cNvPr id="33" name="Oval 3"/>
        <xdr:cNvSpPr>
          <a:spLocks noChangeArrowheads="1"/>
        </xdr:cNvSpPr>
      </xdr:nvSpPr>
      <xdr:spPr bwMode="auto">
        <a:xfrm rot="21352788">
          <a:off x="163104" y="1320126"/>
          <a:ext cx="443584" cy="453049"/>
        </a:xfrm>
        <a:prstGeom prst="ellipse">
          <a:avLst/>
        </a:prstGeom>
        <a:noFill/>
        <a:ln w="31750" algn="ctr">
          <a:solidFill>
            <a:schemeClr val="tx1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215601</xdr:colOff>
      <xdr:row>4</xdr:row>
      <xdr:rowOff>143883</xdr:rowOff>
    </xdr:from>
    <xdr:to>
      <xdr:col>10</xdr:col>
      <xdr:colOff>27342</xdr:colOff>
      <xdr:row>28</xdr:row>
      <xdr:rowOff>90095</xdr:rowOff>
    </xdr:to>
    <xdr:cxnSp macro="">
      <xdr:nvCxnSpPr>
        <xdr:cNvPr id="34" name="Straight Arrow Connector 20"/>
        <xdr:cNvCxnSpPr>
          <a:cxnSpLocks noChangeShapeType="1"/>
        </xdr:cNvCxnSpPr>
      </xdr:nvCxnSpPr>
      <xdr:spPr bwMode="auto">
        <a:xfrm>
          <a:off x="916641" y="700143"/>
          <a:ext cx="611841" cy="4480112"/>
        </a:xfrm>
        <a:prstGeom prst="straightConnector1">
          <a:avLst/>
        </a:prstGeom>
        <a:noFill/>
        <a:ln w="15875" algn="ctr">
          <a:solidFill>
            <a:srgbClr val="C0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3318</xdr:colOff>
      <xdr:row>29</xdr:row>
      <xdr:rowOff>0</xdr:rowOff>
    </xdr:from>
    <xdr:to>
      <xdr:col>11</xdr:col>
      <xdr:colOff>84007</xdr:colOff>
      <xdr:row>33</xdr:row>
      <xdr:rowOff>38997</xdr:rowOff>
    </xdr:to>
    <xdr:sp macro="" textlink="">
      <xdr:nvSpPr>
        <xdr:cNvPr id="35" name="Oval 18"/>
        <xdr:cNvSpPr>
          <a:spLocks noChangeArrowheads="1"/>
        </xdr:cNvSpPr>
      </xdr:nvSpPr>
      <xdr:spPr bwMode="auto">
        <a:xfrm>
          <a:off x="1390158" y="5410200"/>
          <a:ext cx="309289" cy="999117"/>
        </a:xfrm>
        <a:prstGeom prst="ellipse">
          <a:avLst/>
        </a:prstGeom>
        <a:noFill/>
        <a:ln w="31750" algn="ctr">
          <a:solidFill>
            <a:srgbClr val="C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109372</xdr:colOff>
      <xdr:row>7</xdr:row>
      <xdr:rowOff>114300</xdr:rowOff>
    </xdr:from>
    <xdr:to>
      <xdr:col>32</xdr:col>
      <xdr:colOff>0</xdr:colOff>
      <xdr:row>12</xdr:row>
      <xdr:rowOff>101749</xdr:rowOff>
    </xdr:to>
    <xdr:cxnSp macro="">
      <xdr:nvCxnSpPr>
        <xdr:cNvPr id="36" name="Straight Arrow Connector 25"/>
        <xdr:cNvCxnSpPr>
          <a:cxnSpLocks noChangeShapeType="1"/>
        </xdr:cNvCxnSpPr>
      </xdr:nvCxnSpPr>
      <xdr:spPr bwMode="auto">
        <a:xfrm flipH="1">
          <a:off x="4528972" y="1150620"/>
          <a:ext cx="805028" cy="543709"/>
        </a:xfrm>
        <a:prstGeom prst="straightConnector1">
          <a:avLst/>
        </a:prstGeom>
        <a:noFill/>
        <a:ln w="15875" algn="ctr">
          <a:solidFill>
            <a:srgbClr val="FF0000"/>
          </a:solidFill>
          <a:round/>
          <a:headEnd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331694</xdr:colOff>
      <xdr:row>12</xdr:row>
      <xdr:rowOff>132009</xdr:rowOff>
    </xdr:from>
    <xdr:to>
      <xdr:col>28</xdr:col>
      <xdr:colOff>89647</xdr:colOff>
      <xdr:row>14</xdr:row>
      <xdr:rowOff>34736</xdr:rowOff>
    </xdr:to>
    <xdr:sp macro="" textlink="">
      <xdr:nvSpPr>
        <xdr:cNvPr id="37" name="Oval 24"/>
        <xdr:cNvSpPr>
          <a:spLocks noChangeArrowheads="1"/>
        </xdr:cNvSpPr>
      </xdr:nvSpPr>
      <xdr:spPr bwMode="auto">
        <a:xfrm rot="5400000">
          <a:off x="4328387" y="1217856"/>
          <a:ext cx="146567" cy="1129553"/>
        </a:xfrm>
        <a:prstGeom prst="ellipse">
          <a:avLst/>
        </a:prstGeom>
        <a:noFill/>
        <a:ln w="3175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49</xdr:col>
      <xdr:colOff>45720</xdr:colOff>
      <xdr:row>33</xdr:row>
      <xdr:rowOff>38100</xdr:rowOff>
    </xdr:from>
    <xdr:to>
      <xdr:col>53</xdr:col>
      <xdr:colOff>30480</xdr:colOff>
      <xdr:row>37</xdr:row>
      <xdr:rowOff>68580</xdr:rowOff>
    </xdr:to>
    <xdr:sp macro="" textlink="">
      <xdr:nvSpPr>
        <xdr:cNvPr id="38" name="Oval 43"/>
        <xdr:cNvSpPr>
          <a:spLocks noChangeArrowheads="1"/>
        </xdr:cNvSpPr>
      </xdr:nvSpPr>
      <xdr:spPr bwMode="auto">
        <a:xfrm>
          <a:off x="8641080" y="6408420"/>
          <a:ext cx="662940" cy="487680"/>
        </a:xfrm>
        <a:prstGeom prst="ellipse">
          <a:avLst/>
        </a:prstGeom>
        <a:noFill/>
        <a:ln w="31750" algn="ctr">
          <a:solidFill>
            <a:srgbClr val="00964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32</xdr:col>
      <xdr:colOff>403860</xdr:colOff>
      <xdr:row>47</xdr:row>
      <xdr:rowOff>60960</xdr:rowOff>
    </xdr:from>
    <xdr:to>
      <xdr:col>37</xdr:col>
      <xdr:colOff>68580</xdr:colOff>
      <xdr:row>54</xdr:row>
      <xdr:rowOff>60960</xdr:rowOff>
    </xdr:to>
    <xdr:sp macro="" textlink="">
      <xdr:nvSpPr>
        <xdr:cNvPr id="39" name="Oval 43"/>
        <xdr:cNvSpPr>
          <a:spLocks noChangeArrowheads="1"/>
        </xdr:cNvSpPr>
      </xdr:nvSpPr>
      <xdr:spPr bwMode="auto">
        <a:xfrm>
          <a:off x="5737860" y="7947660"/>
          <a:ext cx="525780" cy="464820"/>
        </a:xfrm>
        <a:prstGeom prst="ellipse">
          <a:avLst/>
        </a:prstGeom>
        <a:noFill/>
        <a:ln w="31750" algn="ctr">
          <a:solidFill>
            <a:srgbClr val="00964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35</xdr:col>
      <xdr:colOff>22860</xdr:colOff>
      <xdr:row>36</xdr:row>
      <xdr:rowOff>7620</xdr:rowOff>
    </xdr:from>
    <xdr:to>
      <xdr:col>49</xdr:col>
      <xdr:colOff>0</xdr:colOff>
      <xdr:row>47</xdr:row>
      <xdr:rowOff>91440</xdr:rowOff>
    </xdr:to>
    <xdr:cxnSp macro="">
      <xdr:nvCxnSpPr>
        <xdr:cNvPr id="40" name="Straight Arrow Connector 58"/>
        <xdr:cNvCxnSpPr>
          <a:cxnSpLocks noChangeShapeType="1"/>
        </xdr:cNvCxnSpPr>
      </xdr:nvCxnSpPr>
      <xdr:spPr bwMode="auto">
        <a:xfrm flipV="1">
          <a:off x="5989320" y="6720840"/>
          <a:ext cx="2606040" cy="1257300"/>
        </a:xfrm>
        <a:prstGeom prst="straightConnector1">
          <a:avLst/>
        </a:prstGeom>
        <a:noFill/>
        <a:ln w="19050" algn="ctr">
          <a:solidFill>
            <a:srgbClr val="009644"/>
          </a:solidFill>
          <a:prstDash val="sysDash"/>
          <a:round/>
          <a:headEnd type="arrow" w="med" len="med"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53</xdr:col>
      <xdr:colOff>137160</xdr:colOff>
      <xdr:row>37</xdr:row>
      <xdr:rowOff>53340</xdr:rowOff>
    </xdr:from>
    <xdr:to>
      <xdr:col>57</xdr:col>
      <xdr:colOff>45720</xdr:colOff>
      <xdr:row>41</xdr:row>
      <xdr:rowOff>60960</xdr:rowOff>
    </xdr:to>
    <xdr:sp macro="" textlink="">
      <xdr:nvSpPr>
        <xdr:cNvPr id="41" name="Oval 44"/>
        <xdr:cNvSpPr>
          <a:spLocks noChangeArrowheads="1"/>
        </xdr:cNvSpPr>
      </xdr:nvSpPr>
      <xdr:spPr bwMode="auto">
        <a:xfrm>
          <a:off x="9410700" y="6880860"/>
          <a:ext cx="960120" cy="464820"/>
        </a:xfrm>
        <a:prstGeom prst="ellipse">
          <a:avLst/>
        </a:prstGeom>
        <a:noFill/>
        <a:ln w="31750" algn="ctr">
          <a:solidFill>
            <a:srgbClr val="7030A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42</xdr:col>
      <xdr:colOff>60960</xdr:colOff>
      <xdr:row>48</xdr:row>
      <xdr:rowOff>0</xdr:rowOff>
    </xdr:from>
    <xdr:to>
      <xdr:col>44</xdr:col>
      <xdr:colOff>30480</xdr:colOff>
      <xdr:row>54</xdr:row>
      <xdr:rowOff>22860</xdr:rowOff>
    </xdr:to>
    <xdr:sp macro="" textlink="">
      <xdr:nvSpPr>
        <xdr:cNvPr id="42" name="Oval 44"/>
        <xdr:cNvSpPr>
          <a:spLocks noChangeArrowheads="1"/>
        </xdr:cNvSpPr>
      </xdr:nvSpPr>
      <xdr:spPr bwMode="auto">
        <a:xfrm>
          <a:off x="7170420" y="7985760"/>
          <a:ext cx="541020" cy="388620"/>
        </a:xfrm>
        <a:prstGeom prst="ellipse">
          <a:avLst/>
        </a:prstGeom>
        <a:noFill/>
        <a:ln w="31750" algn="ctr">
          <a:solidFill>
            <a:srgbClr val="7030A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</xdr:col>
      <xdr:colOff>217170</xdr:colOff>
      <xdr:row>39</xdr:row>
      <xdr:rowOff>60960</xdr:rowOff>
    </xdr:from>
    <xdr:to>
      <xdr:col>53</xdr:col>
      <xdr:colOff>99060</xdr:colOff>
      <xdr:row>48</xdr:row>
      <xdr:rowOff>0</xdr:rowOff>
    </xdr:to>
    <xdr:cxnSp macro="">
      <xdr:nvCxnSpPr>
        <xdr:cNvPr id="43" name="Straight Arrow Connector 65"/>
        <xdr:cNvCxnSpPr>
          <a:cxnSpLocks noChangeShapeType="1"/>
          <a:stCxn id="42" idx="0"/>
        </xdr:cNvCxnSpPr>
      </xdr:nvCxnSpPr>
      <xdr:spPr bwMode="auto">
        <a:xfrm flipV="1">
          <a:off x="7440930" y="7117080"/>
          <a:ext cx="1931670" cy="868680"/>
        </a:xfrm>
        <a:prstGeom prst="straightConnector1">
          <a:avLst/>
        </a:prstGeom>
        <a:noFill/>
        <a:ln w="19050" algn="ctr">
          <a:solidFill>
            <a:srgbClr val="7030A0"/>
          </a:solidFill>
          <a:prstDash val="sysDash"/>
          <a:round/>
          <a:headEnd type="arrow" w="med" len="med"/>
          <a:tailEnd type="arrow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27</xdr:col>
      <xdr:colOff>190500</xdr:colOff>
      <xdr:row>51</xdr:row>
      <xdr:rowOff>11430</xdr:rowOff>
    </xdr:from>
    <xdr:to>
      <xdr:col>32</xdr:col>
      <xdr:colOff>403860</xdr:colOff>
      <xdr:row>55</xdr:row>
      <xdr:rowOff>30480</xdr:rowOff>
    </xdr:to>
    <xdr:cxnSp macro="">
      <xdr:nvCxnSpPr>
        <xdr:cNvPr id="44" name="Straight Arrow Connector 43"/>
        <xdr:cNvCxnSpPr>
          <a:stCxn id="39" idx="2"/>
        </xdr:cNvCxnSpPr>
      </xdr:nvCxnSpPr>
      <xdr:spPr bwMode="auto">
        <a:xfrm flipH="1">
          <a:off x="4610100" y="8180070"/>
          <a:ext cx="1127760" cy="323850"/>
        </a:xfrm>
        <a:prstGeom prst="straightConnector1">
          <a:avLst/>
        </a:prstGeom>
        <a:solidFill>
          <a:srgbClr val="FFFFFF"/>
        </a:solidFill>
        <a:ln w="25400" cap="flat" cmpd="sng" algn="ctr">
          <a:solidFill>
            <a:srgbClr val="00B05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38</xdr:col>
      <xdr:colOff>403860</xdr:colOff>
      <xdr:row>54</xdr:row>
      <xdr:rowOff>15240</xdr:rowOff>
    </xdr:from>
    <xdr:to>
      <xdr:col>43</xdr:col>
      <xdr:colOff>99060</xdr:colOff>
      <xdr:row>57</xdr:row>
      <xdr:rowOff>3810</xdr:rowOff>
    </xdr:to>
    <xdr:cxnSp macro="">
      <xdr:nvCxnSpPr>
        <xdr:cNvPr id="45" name="Straight Arrow Connector 44"/>
        <xdr:cNvCxnSpPr/>
      </xdr:nvCxnSpPr>
      <xdr:spPr bwMode="auto">
        <a:xfrm flipH="1">
          <a:off x="6713220" y="8366760"/>
          <a:ext cx="609600" cy="339090"/>
        </a:xfrm>
        <a:prstGeom prst="straightConnector1">
          <a:avLst/>
        </a:prstGeom>
        <a:solidFill>
          <a:srgbClr val="FFFFFF"/>
        </a:solidFill>
        <a:ln w="25400" cap="flat" cmpd="sng" algn="ctr">
          <a:solidFill>
            <a:srgbClr val="7030A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15240</xdr:colOff>
          <xdr:row>47</xdr:row>
          <xdr:rowOff>22860</xdr:rowOff>
        </xdr:from>
        <xdr:to>
          <xdr:col>61</xdr:col>
          <xdr:colOff>68580</xdr:colOff>
          <xdr:row>54</xdr:row>
          <xdr:rowOff>106680</xdr:rowOff>
        </xdr:to>
        <xdr:sp macro="" textlink="">
          <xdr:nvSpPr>
            <xdr:cNvPr id="6175" name="Object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48</xdr:col>
      <xdr:colOff>426720</xdr:colOff>
      <xdr:row>45</xdr:row>
      <xdr:rowOff>53340</xdr:rowOff>
    </xdr:from>
    <xdr:to>
      <xdr:col>54</xdr:col>
      <xdr:colOff>91440</xdr:colOff>
      <xdr:row>55</xdr:row>
      <xdr:rowOff>7620</xdr:rowOff>
    </xdr:to>
    <xdr:sp macro="" textlink="">
      <xdr:nvSpPr>
        <xdr:cNvPr id="47" name="Oval 44"/>
        <xdr:cNvSpPr>
          <a:spLocks noChangeArrowheads="1"/>
        </xdr:cNvSpPr>
      </xdr:nvSpPr>
      <xdr:spPr bwMode="auto">
        <a:xfrm>
          <a:off x="8564880" y="7795260"/>
          <a:ext cx="960120" cy="685800"/>
        </a:xfrm>
        <a:prstGeom prst="ellipse">
          <a:avLst/>
        </a:prstGeom>
        <a:noFill/>
        <a:ln w="31750" algn="ctr">
          <a:solidFill>
            <a:srgbClr val="C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47</xdr:col>
      <xdr:colOff>83820</xdr:colOff>
      <xdr:row>55</xdr:row>
      <xdr:rowOff>22860</xdr:rowOff>
    </xdr:from>
    <xdr:to>
      <xdr:col>51</xdr:col>
      <xdr:colOff>30480</xdr:colOff>
      <xdr:row>57</xdr:row>
      <xdr:rowOff>38100</xdr:rowOff>
    </xdr:to>
    <xdr:cxnSp macro="">
      <xdr:nvCxnSpPr>
        <xdr:cNvPr id="48" name="Straight Arrow Connector 47"/>
        <xdr:cNvCxnSpPr/>
      </xdr:nvCxnSpPr>
      <xdr:spPr bwMode="auto">
        <a:xfrm flipH="1">
          <a:off x="8107680" y="8496300"/>
          <a:ext cx="784860" cy="243840"/>
        </a:xfrm>
        <a:prstGeom prst="straightConnector1">
          <a:avLst/>
        </a:prstGeom>
        <a:solidFill>
          <a:srgbClr val="FFFFFF"/>
        </a:solidFill>
        <a:ln w="25400" cap="flat" cmpd="sng" algn="ctr">
          <a:solidFill>
            <a:srgbClr val="C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2606040</xdr:colOff>
          <xdr:row>4</xdr:row>
          <xdr:rowOff>152400</xdr:rowOff>
        </xdr:from>
        <xdr:to>
          <xdr:col>5</xdr:col>
          <xdr:colOff>2606040</xdr:colOff>
          <xdr:row>6</xdr:row>
          <xdr:rowOff>15240</xdr:rowOff>
        </xdr:to>
        <xdr:sp macro="" textlink="">
          <xdr:nvSpPr>
            <xdr:cNvPr id="7171" name="Object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2606040</xdr:colOff>
          <xdr:row>4</xdr:row>
          <xdr:rowOff>152400</xdr:rowOff>
        </xdr:from>
        <xdr:to>
          <xdr:col>5</xdr:col>
          <xdr:colOff>2606040</xdr:colOff>
          <xdr:row>5</xdr:row>
          <xdr:rowOff>137160</xdr:rowOff>
        </xdr:to>
        <xdr:sp macro="" textlink="">
          <xdr:nvSpPr>
            <xdr:cNvPr id="7172" name="Object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01" name="Button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03" name="Object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05" name="Button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06" name="Button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07" name="Button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08" name="Button 16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09" name="Button 17" hidden="1">
              <a:extLst>
                <a:ext uri="{63B3BB69-23CF-44E3-9099-C40C66FF867C}">
                  <a14:compatExt spid="_x0000_s8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10" name="Object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11" name="Button 19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12" name="Button 20" hidden="1">
              <a:extLst>
                <a:ext uri="{63B3BB69-23CF-44E3-9099-C40C66FF867C}">
                  <a14:compatExt spid="_x0000_s8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13" name="Button 21" hidden="1">
              <a:extLst>
                <a:ext uri="{63B3BB69-23CF-44E3-9099-C40C66FF867C}">
                  <a14:compatExt spid="_x0000_s8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14" name="Button 22" hidden="1">
              <a:extLst>
                <a:ext uri="{63B3BB69-23CF-44E3-9099-C40C66FF867C}">
                  <a14:compatExt spid="_x0000_s8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15" name="Object 23" hidden="1">
              <a:extLst>
                <a:ext uri="{63B3BB69-23CF-44E3-9099-C40C66FF867C}">
                  <a14:compatExt spid="_x0000_s8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16" name="Button 24" hidden="1">
              <a:extLst>
                <a:ext uri="{63B3BB69-23CF-44E3-9099-C40C66FF867C}">
                  <a14:compatExt spid="_x0000_s8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17" name="Button 25" hidden="1">
              <a:extLst>
                <a:ext uri="{63B3BB69-23CF-44E3-9099-C40C66FF867C}">
                  <a14:compatExt spid="_x0000_s8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18" name="Object 26" hidden="1">
              <a:extLst>
                <a:ext uri="{63B3BB69-23CF-44E3-9099-C40C66FF867C}">
                  <a14:compatExt spid="_x0000_s8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19" name="Button 27" hidden="1">
              <a:extLst>
                <a:ext uri="{63B3BB69-23CF-44E3-9099-C40C66FF867C}">
                  <a14:compatExt spid="_x0000_s8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20" name="Button 28" hidden="1">
              <a:extLst>
                <a:ext uri="{63B3BB69-23CF-44E3-9099-C40C66FF867C}">
                  <a14:compatExt spid="_x0000_s8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21" name="Button 29" hidden="1">
              <a:extLst>
                <a:ext uri="{63B3BB69-23CF-44E3-9099-C40C66FF867C}">
                  <a14:compatExt spid="_x0000_s8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22" name="Button 30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23" name="Object 31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24" name="Button 32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25" name="Button 33" hidden="1">
              <a:extLst>
                <a:ext uri="{63B3BB69-23CF-44E3-9099-C40C66FF867C}">
                  <a14:compatExt spid="_x0000_s8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26" name="Object 34" hidden="1">
              <a:extLst>
                <a:ext uri="{63B3BB69-23CF-44E3-9099-C40C66FF867C}">
                  <a14:compatExt spid="_x0000_s8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27" name="Button 35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28" name="Button 36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29" name="Button 37" hidden="1">
              <a:extLst>
                <a:ext uri="{63B3BB69-23CF-44E3-9099-C40C66FF867C}">
                  <a14:compatExt spid="_x0000_s8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30" name="Button 38" hidden="1">
              <a:extLst>
                <a:ext uri="{63B3BB69-23CF-44E3-9099-C40C66FF867C}">
                  <a14:compatExt spid="_x0000_s8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31" name="Object 39" hidden="1">
              <a:extLst>
                <a:ext uri="{63B3BB69-23CF-44E3-9099-C40C66FF867C}">
                  <a14:compatExt spid="_x0000_s8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32" name="Button 40" hidden="1">
              <a:extLst>
                <a:ext uri="{63B3BB69-23CF-44E3-9099-C40C66FF867C}">
                  <a14:compatExt spid="_x0000_s8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33" name="Button 41" hidden="1">
              <a:extLst>
                <a:ext uri="{63B3BB69-23CF-44E3-9099-C40C66FF867C}">
                  <a14:compatExt spid="_x0000_s8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34" name="Object 42" hidden="1">
              <a:extLst>
                <a:ext uri="{63B3BB69-23CF-44E3-9099-C40C66FF867C}">
                  <a14:compatExt spid="_x0000_s8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35" name="Button 43" hidden="1">
              <a:extLst>
                <a:ext uri="{63B3BB69-23CF-44E3-9099-C40C66FF867C}">
                  <a14:compatExt spid="_x0000_s8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36" name="Button 44" hidden="1">
              <a:extLst>
                <a:ext uri="{63B3BB69-23CF-44E3-9099-C40C66FF867C}">
                  <a14:compatExt spid="_x0000_s8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37" name="Button 45" hidden="1">
              <a:extLst>
                <a:ext uri="{63B3BB69-23CF-44E3-9099-C40C66FF867C}">
                  <a14:compatExt spid="_x0000_s8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38" name="Button 46" hidden="1">
              <a:extLst>
                <a:ext uri="{63B3BB69-23CF-44E3-9099-C40C66FF867C}">
                  <a14:compatExt spid="_x0000_s8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39" name="Object 47" hidden="1">
              <a:extLst>
                <a:ext uri="{63B3BB69-23CF-44E3-9099-C40C66FF867C}">
                  <a14:compatExt spid="_x0000_s8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40" name="Button 48" hidden="1">
              <a:extLst>
                <a:ext uri="{63B3BB69-23CF-44E3-9099-C40C66FF867C}">
                  <a14:compatExt spid="_x0000_s8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41" name="Button 49" hidden="1">
              <a:extLst>
                <a:ext uri="{63B3BB69-23CF-44E3-9099-C40C66FF867C}">
                  <a14:compatExt spid="_x0000_s8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42" name="Object 50" hidden="1">
              <a:extLst>
                <a:ext uri="{63B3BB69-23CF-44E3-9099-C40C66FF867C}">
                  <a14:compatExt spid="_x0000_s8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43" name="Button 51" hidden="1">
              <a:extLst>
                <a:ext uri="{63B3BB69-23CF-44E3-9099-C40C66FF867C}">
                  <a14:compatExt spid="_x0000_s8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44" name="Button 52" hidden="1">
              <a:extLst>
                <a:ext uri="{63B3BB69-23CF-44E3-9099-C40C66FF867C}">
                  <a14:compatExt spid="_x0000_s8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45" name="Button 53" hidden="1">
              <a:extLst>
                <a:ext uri="{63B3BB69-23CF-44E3-9099-C40C66FF867C}">
                  <a14:compatExt spid="_x0000_s8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68580</xdr:colOff>
          <xdr:row>32</xdr:row>
          <xdr:rowOff>22860</xdr:rowOff>
        </xdr:from>
        <xdr:to>
          <xdr:col>61</xdr:col>
          <xdr:colOff>7620</xdr:colOff>
          <xdr:row>34</xdr:row>
          <xdr:rowOff>129540</xdr:rowOff>
        </xdr:to>
        <xdr:sp macro="" textlink="">
          <xdr:nvSpPr>
            <xdr:cNvPr id="8246" name="Button 54" hidden="1">
              <a:extLst>
                <a:ext uri="{63B3BB69-23CF-44E3-9099-C40C66FF867C}">
                  <a14:compatExt spid="_x0000_s8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Change </a:t>
              </a:r>
            </a:p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Fill &amp; Font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114300</xdr:colOff>
          <xdr:row>41</xdr:row>
          <xdr:rowOff>38100</xdr:rowOff>
        </xdr:from>
        <xdr:to>
          <xdr:col>59</xdr:col>
          <xdr:colOff>266700</xdr:colOff>
          <xdr:row>48</xdr:row>
          <xdr:rowOff>38100</xdr:rowOff>
        </xdr:to>
        <xdr:sp macro="" textlink="">
          <xdr:nvSpPr>
            <xdr:cNvPr id="8247" name="Object 55" hidden="1">
              <a:extLst>
                <a:ext uri="{63B3BB69-23CF-44E3-9099-C40C66FF867C}">
                  <a14:compatExt spid="_x0000_s8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Manny\Desktop\SuDoku\PuzzleSet.ht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%20With%20FontFills%20Macro!%2012-12-1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6th%20OK%20Speed%20Test%201-2-14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ny/Desktop/Solved%20Puz/tEST%20fOR%20sPEED%201-20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ny/Desktop/Solved%20Puz/Model%20With%20FontFills%20Macro!%2012-12-13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ny/Desktop/Solved%20Puz/6th%20OK%20Speed%20Test%201-2-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Package">
    <oleItems>
      <oleItem name="'" icon="1" preferPic="1"/>
    </oleItems>
  </ol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t Mod"/>
      <sheetName val="Explanation and Process"/>
      <sheetName val="Civ's Puz #48"/>
      <sheetName val="1st Singles"/>
      <sheetName val="1st Pairs"/>
      <sheetName val="2nd Pairs"/>
      <sheetName val="Model With FontFills Macro! 12-"/>
    </sheetNames>
    <definedNames>
      <definedName name="ChangeColourEtc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t Mod"/>
      <sheetName val="Explanation and Process"/>
      <sheetName val="INFAMY #73"/>
      <sheetName val="Singles"/>
    </sheetNames>
    <definedNames>
      <definedName name="ChangeColourEtc"/>
    </defined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t Mod"/>
      <sheetName val="Explanation and Process"/>
      <sheetName val="INFAMY #95"/>
      <sheetName val="Singles And Pairs"/>
      <sheetName val="tEST fOR sPEED 1-20"/>
    </sheetNames>
    <definedNames>
      <definedName name="ChangeColourEtc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t Mod"/>
      <sheetName val="Explanation and Process"/>
      <sheetName val="Civ's Puz #48"/>
      <sheetName val="1st Singles"/>
      <sheetName val="1st Pairs"/>
      <sheetName val="2nd Pairs"/>
      <sheetName val="Model With FontFills Macro! 12-"/>
    </sheetNames>
    <definedNames>
      <definedName name="ChangeColourEtc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rrent Mod"/>
      <sheetName val="Explanation and Process"/>
      <sheetName val="INFAMY #73"/>
      <sheetName val="Singles"/>
      <sheetName val="6th OK Speed Test 1-2-14"/>
    </sheetNames>
    <definedNames>
      <definedName name="ChangeColourEtc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13" Type="http://schemas.openxmlformats.org/officeDocument/2006/relationships/ctrlProp" Target="../ctrlProps/ctrlProp5.xml"/><Relationship Id="rId3" Type="http://schemas.openxmlformats.org/officeDocument/2006/relationships/hyperlink" Target="http://www.extremesudoku.info/sudoku.html" TargetMode="External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4.xml"/><Relationship Id="rId2" Type="http://schemas.openxmlformats.org/officeDocument/2006/relationships/hyperlink" Target="..\..\AppData\Local\Temp\Temp1_Medium100%20(5).zip\Medium100.htm" TargetMode="External"/><Relationship Id="rId1" Type="http://schemas.openxmlformats.org/officeDocument/2006/relationships/hyperlink" Target="..\..\AppData\Local\Temp\Temp1_Medium100%20(5).zip\Medium100.htm" TargetMode="External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3.xml"/><Relationship Id="rId5" Type="http://schemas.openxmlformats.org/officeDocument/2006/relationships/printerSettings" Target="../printerSettings/printerSettings1.bin"/><Relationship Id="rId10" Type="http://schemas.openxmlformats.org/officeDocument/2006/relationships/ctrlProp" Target="../ctrlProps/ctrlProp2.xml"/><Relationship Id="rId4" Type="http://schemas.openxmlformats.org/officeDocument/2006/relationships/hyperlink" Target="http://www.dailysudoku.com/sudoku/today.shtml" TargetMode="External"/><Relationship Id="rId9" Type="http://schemas.openxmlformats.org/officeDocument/2006/relationships/ctrlProp" Target="../ctrlProps/ctrlProp1.xml"/><Relationship Id="rId14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3.xml"/><Relationship Id="rId34" Type="http://schemas.openxmlformats.org/officeDocument/2006/relationships/ctrlProp" Target="../ctrlProps/ctrlProp36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33" Type="http://schemas.openxmlformats.org/officeDocument/2006/relationships/ctrlProp" Target="../ctrlProps/ctrlProp3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trlProp" Target="../ctrlProps/ctrlProp31.xml"/><Relationship Id="rId1" Type="http://schemas.openxmlformats.org/officeDocument/2006/relationships/hyperlink" Target="http://www.dailysudoku.com/sudoku/today.shtml" TargetMode="External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32" Type="http://schemas.openxmlformats.org/officeDocument/2006/relationships/ctrlProp" Target="../ctrlProps/ctrlProp34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31" Type="http://schemas.openxmlformats.org/officeDocument/2006/relationships/ctrlProp" Target="../ctrlProps/ctrlProp33.xml"/><Relationship Id="rId4" Type="http://schemas.openxmlformats.org/officeDocument/2006/relationships/image" Target="../media/image1.emf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Relationship Id="rId30" Type="http://schemas.openxmlformats.org/officeDocument/2006/relationships/ctrlProp" Target="../ctrlProps/ctrlProp3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hyperlink" Target="http://www.extremesudoku.info/sudoku.html" TargetMode="Externa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2.xml"/><Relationship Id="rId18" Type="http://schemas.openxmlformats.org/officeDocument/2006/relationships/ctrlProp" Target="../ctrlProps/ctrlProp47.xml"/><Relationship Id="rId26" Type="http://schemas.openxmlformats.org/officeDocument/2006/relationships/ctrlProp" Target="../ctrlProps/ctrlProp55.xml"/><Relationship Id="rId39" Type="http://schemas.openxmlformats.org/officeDocument/2006/relationships/ctrlProp" Target="../ctrlProps/ctrlProp68.xml"/><Relationship Id="rId3" Type="http://schemas.openxmlformats.org/officeDocument/2006/relationships/hyperlink" Target="http://www.extremesudoku.info/sudoku.html" TargetMode="External"/><Relationship Id="rId21" Type="http://schemas.openxmlformats.org/officeDocument/2006/relationships/ctrlProp" Target="../ctrlProps/ctrlProp50.xml"/><Relationship Id="rId34" Type="http://schemas.openxmlformats.org/officeDocument/2006/relationships/ctrlProp" Target="../ctrlProps/ctrlProp63.xml"/><Relationship Id="rId42" Type="http://schemas.openxmlformats.org/officeDocument/2006/relationships/ctrlProp" Target="../ctrlProps/ctrlProp71.xml"/><Relationship Id="rId47" Type="http://schemas.openxmlformats.org/officeDocument/2006/relationships/ctrlProp" Target="../ctrlProps/ctrlProp76.xml"/><Relationship Id="rId7" Type="http://schemas.openxmlformats.org/officeDocument/2006/relationships/image" Target="../media/image1.emf"/><Relationship Id="rId12" Type="http://schemas.openxmlformats.org/officeDocument/2006/relationships/ctrlProp" Target="../ctrlProps/ctrlProp41.xml"/><Relationship Id="rId17" Type="http://schemas.openxmlformats.org/officeDocument/2006/relationships/ctrlProp" Target="../ctrlProps/ctrlProp46.xml"/><Relationship Id="rId25" Type="http://schemas.openxmlformats.org/officeDocument/2006/relationships/ctrlProp" Target="../ctrlProps/ctrlProp54.xml"/><Relationship Id="rId33" Type="http://schemas.openxmlformats.org/officeDocument/2006/relationships/ctrlProp" Target="../ctrlProps/ctrlProp62.xml"/><Relationship Id="rId38" Type="http://schemas.openxmlformats.org/officeDocument/2006/relationships/ctrlProp" Target="../ctrlProps/ctrlProp67.xml"/><Relationship Id="rId46" Type="http://schemas.openxmlformats.org/officeDocument/2006/relationships/ctrlProp" Target="../ctrlProps/ctrlProp75.xml"/><Relationship Id="rId2" Type="http://schemas.openxmlformats.org/officeDocument/2006/relationships/hyperlink" Target="..\..\AppData\Local\Temp\Temp1_Medium100%20(5).zip\Medium100.htm" TargetMode="External"/><Relationship Id="rId16" Type="http://schemas.openxmlformats.org/officeDocument/2006/relationships/ctrlProp" Target="../ctrlProps/ctrlProp45.xml"/><Relationship Id="rId20" Type="http://schemas.openxmlformats.org/officeDocument/2006/relationships/ctrlProp" Target="../ctrlProps/ctrlProp49.xml"/><Relationship Id="rId29" Type="http://schemas.openxmlformats.org/officeDocument/2006/relationships/ctrlProp" Target="../ctrlProps/ctrlProp58.xml"/><Relationship Id="rId41" Type="http://schemas.openxmlformats.org/officeDocument/2006/relationships/ctrlProp" Target="../ctrlProps/ctrlProp70.xml"/><Relationship Id="rId1" Type="http://schemas.openxmlformats.org/officeDocument/2006/relationships/hyperlink" Target="..\..\AppData\Local\Temp\Temp1_Medium100%20(5).zip\Medium100.htm" TargetMode="External"/><Relationship Id="rId6" Type="http://schemas.openxmlformats.org/officeDocument/2006/relationships/vmlDrawing" Target="../drawings/vmlDrawing4.vml"/><Relationship Id="rId11" Type="http://schemas.openxmlformats.org/officeDocument/2006/relationships/ctrlProp" Target="../ctrlProps/ctrlProp40.xml"/><Relationship Id="rId24" Type="http://schemas.openxmlformats.org/officeDocument/2006/relationships/ctrlProp" Target="../ctrlProps/ctrlProp53.xml"/><Relationship Id="rId32" Type="http://schemas.openxmlformats.org/officeDocument/2006/relationships/ctrlProp" Target="../ctrlProps/ctrlProp61.xml"/><Relationship Id="rId37" Type="http://schemas.openxmlformats.org/officeDocument/2006/relationships/ctrlProp" Target="../ctrlProps/ctrlProp66.xml"/><Relationship Id="rId40" Type="http://schemas.openxmlformats.org/officeDocument/2006/relationships/ctrlProp" Target="../ctrlProps/ctrlProp69.xml"/><Relationship Id="rId45" Type="http://schemas.openxmlformats.org/officeDocument/2006/relationships/ctrlProp" Target="../ctrlProps/ctrlProp74.xml"/><Relationship Id="rId5" Type="http://schemas.openxmlformats.org/officeDocument/2006/relationships/drawing" Target="../drawings/drawing4.xml"/><Relationship Id="rId15" Type="http://schemas.openxmlformats.org/officeDocument/2006/relationships/ctrlProp" Target="../ctrlProps/ctrlProp44.xml"/><Relationship Id="rId23" Type="http://schemas.openxmlformats.org/officeDocument/2006/relationships/ctrlProp" Target="../ctrlProps/ctrlProp52.xml"/><Relationship Id="rId28" Type="http://schemas.openxmlformats.org/officeDocument/2006/relationships/ctrlProp" Target="../ctrlProps/ctrlProp57.xml"/><Relationship Id="rId36" Type="http://schemas.openxmlformats.org/officeDocument/2006/relationships/ctrlProp" Target="../ctrlProps/ctrlProp65.xml"/><Relationship Id="rId49" Type="http://schemas.openxmlformats.org/officeDocument/2006/relationships/ctrlProp" Target="../ctrlProps/ctrlProp78.xml"/><Relationship Id="rId10" Type="http://schemas.openxmlformats.org/officeDocument/2006/relationships/ctrlProp" Target="../ctrlProps/ctrlProp39.xml"/><Relationship Id="rId19" Type="http://schemas.openxmlformats.org/officeDocument/2006/relationships/ctrlProp" Target="../ctrlProps/ctrlProp48.xml"/><Relationship Id="rId31" Type="http://schemas.openxmlformats.org/officeDocument/2006/relationships/ctrlProp" Target="../ctrlProps/ctrlProp60.xml"/><Relationship Id="rId44" Type="http://schemas.openxmlformats.org/officeDocument/2006/relationships/ctrlProp" Target="../ctrlProps/ctrlProp73.xml"/><Relationship Id="rId4" Type="http://schemas.openxmlformats.org/officeDocument/2006/relationships/hyperlink" Target="http://www.dailysudoku.com/sudoku/today.shtml" TargetMode="External"/><Relationship Id="rId9" Type="http://schemas.openxmlformats.org/officeDocument/2006/relationships/ctrlProp" Target="../ctrlProps/ctrlProp38.xml"/><Relationship Id="rId14" Type="http://schemas.openxmlformats.org/officeDocument/2006/relationships/ctrlProp" Target="../ctrlProps/ctrlProp43.xml"/><Relationship Id="rId22" Type="http://schemas.openxmlformats.org/officeDocument/2006/relationships/ctrlProp" Target="../ctrlProps/ctrlProp51.xml"/><Relationship Id="rId27" Type="http://schemas.openxmlformats.org/officeDocument/2006/relationships/ctrlProp" Target="../ctrlProps/ctrlProp56.xml"/><Relationship Id="rId30" Type="http://schemas.openxmlformats.org/officeDocument/2006/relationships/ctrlProp" Target="../ctrlProps/ctrlProp59.xml"/><Relationship Id="rId35" Type="http://schemas.openxmlformats.org/officeDocument/2006/relationships/ctrlProp" Target="../ctrlProps/ctrlProp64.xml"/><Relationship Id="rId43" Type="http://schemas.openxmlformats.org/officeDocument/2006/relationships/ctrlProp" Target="../ctrlProps/ctrlProp72.xml"/><Relationship Id="rId48" Type="http://schemas.openxmlformats.org/officeDocument/2006/relationships/ctrlProp" Target="../ctrlProps/ctrlProp77.xml"/><Relationship Id="rId8" Type="http://schemas.openxmlformats.org/officeDocument/2006/relationships/ctrlProp" Target="../ctrlProps/ctrlProp3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BO49"/>
  <sheetViews>
    <sheetView topLeftCell="A18" zoomScale="105" zoomScaleNormal="105" workbookViewId="0">
      <selection activeCell="AE50" sqref="AE50"/>
    </sheetView>
  </sheetViews>
  <sheetFormatPr defaultRowHeight="17.399999999999999" x14ac:dyDescent="0.25"/>
  <cols>
    <col min="1" max="1" width="2.6640625" style="36" customWidth="1"/>
    <col min="2" max="2" width="0.88671875" style="35" customWidth="1"/>
    <col min="3" max="5" width="1.6640625" style="80" customWidth="1"/>
    <col min="6" max="6" width="1.6640625" style="12" customWidth="1"/>
    <col min="7" max="7" width="6.6640625" style="5" customWidth="1"/>
    <col min="8" max="10" width="1.6640625" style="80" customWidth="1"/>
    <col min="11" max="11" width="1.6640625" style="6" customWidth="1"/>
    <col min="12" max="12" width="6.6640625" style="5" customWidth="1"/>
    <col min="13" max="15" width="1.6640625" style="80" customWidth="1"/>
    <col min="16" max="16" width="1.6640625" style="6" customWidth="1"/>
    <col min="17" max="17" width="6.6640625" style="5" customWidth="1"/>
    <col min="18" max="18" width="0.88671875" style="35" customWidth="1"/>
    <col min="19" max="21" width="1.6640625" style="80" customWidth="1"/>
    <col min="22" max="22" width="1.6640625" style="6" customWidth="1"/>
    <col min="23" max="23" width="6.6640625" style="5" customWidth="1"/>
    <col min="24" max="26" width="1.6640625" style="80" customWidth="1"/>
    <col min="27" max="27" width="1.6640625" style="6" customWidth="1"/>
    <col min="28" max="28" width="6.6640625" style="5" customWidth="1"/>
    <col min="29" max="30" width="1.6640625" style="80" customWidth="1"/>
    <col min="31" max="31" width="1.6640625" style="99" customWidth="1"/>
    <col min="32" max="32" width="1.6640625" style="10" customWidth="1"/>
    <col min="33" max="33" width="6.6640625" style="5" customWidth="1"/>
    <col min="34" max="34" width="0.88671875" style="35" customWidth="1"/>
    <col min="35" max="37" width="1.6640625" style="80" customWidth="1"/>
    <col min="38" max="38" width="1.6640625" style="6" customWidth="1"/>
    <col min="39" max="39" width="6.6640625" style="5" customWidth="1"/>
    <col min="40" max="42" width="1.6640625" style="80" customWidth="1"/>
    <col min="43" max="43" width="1.6640625" style="6" customWidth="1"/>
    <col min="44" max="44" width="6.6640625" style="5" customWidth="1"/>
    <col min="45" max="47" width="1.6640625" style="80" customWidth="1"/>
    <col min="48" max="48" width="1.6640625" style="6" customWidth="1"/>
    <col min="49" max="49" width="6.6640625" style="5" customWidth="1"/>
    <col min="50" max="50" width="0.88671875" style="35" customWidth="1"/>
    <col min="51" max="53" width="3" style="5" customWidth="1"/>
    <col min="54" max="54" width="2.33203125" style="9" customWidth="1"/>
    <col min="55" max="57" width="4.33203125" style="5" customWidth="1"/>
    <col min="58" max="58" width="2.33203125" style="5" customWidth="1"/>
    <col min="59" max="61" width="5.77734375" style="108" customWidth="1"/>
    <col min="62" max="63" width="5.77734375" style="109" customWidth="1"/>
    <col min="64" max="67" width="5.77734375" style="57" customWidth="1"/>
    <col min="68" max="16384" width="8.88671875" style="36"/>
  </cols>
  <sheetData>
    <row r="1" spans="2:67" s="52" customFormat="1" ht="14.4" customHeight="1" x14ac:dyDescent="0.25">
      <c r="B1" s="51"/>
      <c r="C1" s="72"/>
      <c r="D1" s="72"/>
      <c r="E1" s="88"/>
      <c r="F1" s="51"/>
      <c r="G1" s="65" t="s">
        <v>10</v>
      </c>
      <c r="H1" s="95"/>
      <c r="I1" s="95"/>
      <c r="J1" s="95"/>
      <c r="K1" s="65"/>
      <c r="L1" s="65" t="s">
        <v>11</v>
      </c>
      <c r="M1" s="95"/>
      <c r="N1" s="95"/>
      <c r="O1" s="95"/>
      <c r="P1" s="65"/>
      <c r="Q1" s="65" t="s">
        <v>12</v>
      </c>
      <c r="R1" s="65"/>
      <c r="S1" s="95"/>
      <c r="T1" s="95"/>
      <c r="U1" s="95"/>
      <c r="V1" s="65"/>
      <c r="W1" s="65" t="s">
        <v>13</v>
      </c>
      <c r="X1" s="95"/>
      <c r="Y1" s="95"/>
      <c r="Z1" s="95"/>
      <c r="AA1" s="65"/>
      <c r="AB1" s="65" t="s">
        <v>14</v>
      </c>
      <c r="AC1" s="95"/>
      <c r="AD1" s="95"/>
      <c r="AE1" s="97"/>
      <c r="AF1" s="66"/>
      <c r="AG1" s="67" t="s">
        <v>15</v>
      </c>
      <c r="AH1" s="65"/>
      <c r="AI1" s="95"/>
      <c r="AJ1" s="95"/>
      <c r="AK1" s="95"/>
      <c r="AL1" s="65"/>
      <c r="AM1" s="65" t="s">
        <v>16</v>
      </c>
      <c r="AN1" s="95"/>
      <c r="AO1" s="95"/>
      <c r="AP1" s="95"/>
      <c r="AQ1" s="65"/>
      <c r="AR1" s="65" t="s">
        <v>17</v>
      </c>
      <c r="AS1" s="95"/>
      <c r="AT1" s="95"/>
      <c r="AU1" s="95"/>
      <c r="AV1" s="65"/>
      <c r="AW1" s="65" t="s">
        <v>18</v>
      </c>
      <c r="AX1" s="51"/>
      <c r="AY1" s="51"/>
      <c r="AZ1" s="51"/>
      <c r="BA1" s="51"/>
      <c r="BB1" s="51"/>
      <c r="BC1" s="51"/>
      <c r="BD1" s="51"/>
      <c r="BE1" s="51"/>
      <c r="BF1" s="51"/>
      <c r="BG1" s="121"/>
      <c r="BH1" s="263" t="s">
        <v>5</v>
      </c>
      <c r="BI1" s="263"/>
      <c r="BJ1" s="270" t="s">
        <v>6</v>
      </c>
      <c r="BK1" s="270"/>
      <c r="BL1" s="57"/>
      <c r="BM1" s="57"/>
      <c r="BN1" s="57"/>
      <c r="BO1" s="57"/>
    </row>
    <row r="2" spans="2:67" s="52" customFormat="1" ht="4.05" customHeight="1" thickBot="1" x14ac:dyDescent="0.3">
      <c r="B2" s="62"/>
      <c r="C2" s="73"/>
      <c r="D2" s="73"/>
      <c r="E2" s="89"/>
      <c r="F2" s="62"/>
      <c r="G2" s="62"/>
      <c r="H2" s="73"/>
      <c r="I2" s="73"/>
      <c r="J2" s="73"/>
      <c r="K2" s="62"/>
      <c r="L2" s="62"/>
      <c r="M2" s="73"/>
      <c r="N2" s="73"/>
      <c r="O2" s="73"/>
      <c r="P2" s="62"/>
      <c r="Q2" s="62"/>
      <c r="R2" s="62"/>
      <c r="S2" s="73"/>
      <c r="T2" s="73"/>
      <c r="U2" s="73"/>
      <c r="V2" s="62"/>
      <c r="W2" s="62"/>
      <c r="X2" s="73"/>
      <c r="Y2" s="73"/>
      <c r="Z2" s="73"/>
      <c r="AA2" s="62"/>
      <c r="AB2" s="62"/>
      <c r="AC2" s="73"/>
      <c r="AD2" s="73"/>
      <c r="AE2" s="98"/>
      <c r="AF2" s="63"/>
      <c r="AG2" s="64"/>
      <c r="AH2" s="62"/>
      <c r="AI2" s="73"/>
      <c r="AJ2" s="73"/>
      <c r="AK2" s="73"/>
      <c r="AL2" s="62"/>
      <c r="AM2" s="62"/>
      <c r="AN2" s="73"/>
      <c r="AO2" s="73"/>
      <c r="AP2" s="73"/>
      <c r="AQ2" s="62"/>
      <c r="AR2" s="62"/>
      <c r="AS2" s="73"/>
      <c r="AT2" s="73"/>
      <c r="AU2" s="73"/>
      <c r="AV2" s="62"/>
      <c r="AW2" s="62"/>
      <c r="AX2" s="62"/>
      <c r="AY2" s="51"/>
      <c r="AZ2" s="51"/>
      <c r="BA2" s="51"/>
      <c r="BB2" s="51"/>
      <c r="BC2" s="55"/>
      <c r="BD2" s="55"/>
      <c r="BE2" s="55"/>
      <c r="BF2" s="51"/>
      <c r="BG2" s="121"/>
      <c r="BL2" s="56"/>
      <c r="BM2" s="56"/>
      <c r="BN2" s="56"/>
      <c r="BO2" s="56"/>
    </row>
    <row r="3" spans="2:67" ht="13.5" customHeight="1" thickTop="1" x14ac:dyDescent="0.25">
      <c r="B3" s="60"/>
      <c r="C3" s="74">
        <f>IF(OR(G3=1,G7=1,G11=1,G16=1,G20=1,G24=1,G29=1,G33=1,G37=1,L3=1,Q3=1,W3=1,AB3=1,AG3=1,AM3=1,AR3=1,AW3=1,L7=1,L11=1,Q7=1,Q11=1),"",1)</f>
        <v>1</v>
      </c>
      <c r="D3" s="81">
        <f>IF(OR(G3=4,G7=4,G11=4,G16=4,G20=4,G24=4,G29=4,G33=4,G37=4,L3=4,Q3=4,W3=4,AB3=4,AG3=4,AM3=4,AR3=4,AW3=4,L7=4,L11=4,Q7=4,Q11=4),"",4)</f>
        <v>4</v>
      </c>
      <c r="E3" s="90">
        <f>IF(OR(G3=7,G7=7,G11=7,G16=7,G20=7,G24=7,G29=7,G33=7,G37=7,L3=7,Q3=7,W3=7,AB3=7,AG3=7,AM3=7,AR3=7,AW3=7,L7=7,L11=7,Q7=7,Q11=7),"",7)</f>
        <v>7</v>
      </c>
      <c r="F3" s="254">
        <f>COUNTIF(C3:E5,"&gt;0")</f>
        <v>9</v>
      </c>
      <c r="G3" s="241"/>
      <c r="H3" s="110">
        <f>IF(OR(L3=1,L7=1,L11=1,L16=1,L20=1,L24=1,L29=1,L33=1,L37=1,Q3=1,W3=1,AB3=1,AG3=1,AM3=1,AR3=1,AW3=1,G3=1,Q7=1,Q11=1,G7=1,G11=1),"",1)</f>
        <v>1</v>
      </c>
      <c r="I3" s="81">
        <f>IF(OR(L3=4,L7=4,L11=4,L16=4,L20=4,L24=4,L29=4,L33=4,L37=4,Q3=4,W3=4,AB3=4,AG3=4,AM3=4,AR3=4,AW3=4,G3=4,Q7=4,Q11=4,G7=4,G11=4),"",4)</f>
        <v>4</v>
      </c>
      <c r="J3" s="90">
        <f>IF(OR(L3=7,L7=7,L11=7,L16=7,L20=7,L24=7,L29=7,L33=7,L37=7,Q3=7,W3=7,AB3=7,AG3=7,AM3=7,AR3=7,AW3=7,G3=7,Q7=7,Q11=7,G7=7,G11=7),"",7)</f>
        <v>7</v>
      </c>
      <c r="K3" s="254">
        <f>COUNTIF(H3:J5,"&gt;0")</f>
        <v>9</v>
      </c>
      <c r="L3" s="241"/>
      <c r="M3" s="74">
        <f>IF(OR(Q3=1,Q7=1,Q11=1,Q16=1,Q20=1,Q24=1,Q29=1,Q33=1,Q37=1,W3=1,AB3=1,AG3=1,AM3=1,AR3=1,AW3=1,G3=1,L3=1,G7=1,G11=1,L7=1,L11=1),"",1)</f>
        <v>1</v>
      </c>
      <c r="N3" s="81">
        <f>IF(OR(Q3=4,Q7=4,Q11=4,Q16=4,Q20=4,Q24=4,Q29=4,Q33=4,Q37=4,W3=4,AB3=4,AG3=4,AM3=4,AR3=4,AW3=4,G3=4,L3=4,G7=4,G11=4,L7=4,L11=4),"",4)</f>
        <v>4</v>
      </c>
      <c r="O3" s="90">
        <f>IF(OR(Q3=7,Q7=7,Q11=7,Q16=7,Q20=7,Q24=7,Q29=7,Q33=7,Q37=7,W3=7,AB3=7,AG3=7,AM3=7,AR3=7,AW3=7,G3=7,L3=7,G7=7,G11=7,L7=7,L11=7),"",7)</f>
        <v>7</v>
      </c>
      <c r="P3" s="254">
        <f>COUNTIF(M3:O5,"&gt;0")</f>
        <v>9</v>
      </c>
      <c r="Q3" s="241"/>
      <c r="R3" s="60"/>
      <c r="S3" s="74">
        <f>IF(OR(W3=1,W7=1,W11=1,W16=1,W20=1,W24=1,W29=1,W33=1,W37=1,AB3=1,AG3=1,AM3=1,AR3=1,AW3=1,G3=1,L3=1,Q3=1,AB7=1,AB11=1,AG7=1,AG11=1),"",1)</f>
        <v>1</v>
      </c>
      <c r="T3" s="81">
        <f>IF(OR(W3=4,W7=4,W11=4,W16=4,W20=4,W24=4,W29=4,W33=4,W37=4,AB3=4,AG3=4,AM3=4,AR3=4,AW3=4,G3=4,L3=4,Q3=4,AB7=4,AB11=4,AG7=4,AG11=4),"",4)</f>
        <v>4</v>
      </c>
      <c r="U3" s="90">
        <f>IF(OR(W3=7,W7=7,W11=7,W16=7,W20=7,W24=7,W29=7,W33=7,W37=7,AB3=7,AG3=7,AM3=7,AR3=7,AW3=7,G3=7,L3=7,Q3=7,AB7=7,AB11=7,AG7=7,AG11=7),"",7)</f>
        <v>7</v>
      </c>
      <c r="V3" s="254">
        <f>COUNTIF(S3:U5,"&gt;0")</f>
        <v>9</v>
      </c>
      <c r="W3" s="241"/>
      <c r="X3" s="110">
        <f>IF(OR(AB3=1,AB7=1,AB11=1,AB16=1,AB20=1,AB24=1,AB29=1,AB33=1,AB37=1,AG3=1,AM3=1,AR3=1,AW3=1,G3=1,L3=1,Q3=1,W3=1,AG7=1,AG11=1,W7=1,W11=1),"",1)</f>
        <v>1</v>
      </c>
      <c r="Y3" s="81">
        <f>IF(OR(AB3=4,AB7=4,AB11=4,AB16=4,AB20=4,AB24=4,AB29=4,AB33=4,AB37=4,AG3=4,AM3=4,AR3=4,AW3=4,G3=4,L3=4,Q3=4,W3=4,AG7=4,AG11=4,W7=4,W11=4),"",4)</f>
        <v>4</v>
      </c>
      <c r="Z3" s="90">
        <f>IF(OR(AB3=7,AB7=7,AB11=7,AB16=7,AB20=7,AB24=7,AB29=7,AB33=7,AB37=7,AG3=7,AM3=7,AR3=7,AW3=7,G3=7,L3=7,Q3=7,W3=7,AG7=7,AG11=7,W7=7,W11=7),"",7)</f>
        <v>7</v>
      </c>
      <c r="AA3" s="254">
        <f>COUNTIF(X3:Z5,"&gt;0")</f>
        <v>9</v>
      </c>
      <c r="AB3" s="241"/>
      <c r="AC3" s="74">
        <f>IF(OR(AG3=1,AG7=1,AG11=1,AG16=1,AG20=1,AG24=1,AG29=1,AG33=1,AG37=1,AM3=1,AR3=1,AW3=1,G3=1,L3=1,Q3=1,W3=1,AB3=1,W7=1,W11=1,AB7=1,AB11=1),"",1)</f>
        <v>1</v>
      </c>
      <c r="AD3" s="81">
        <f>IF(OR(AG3=4,AG7=4,AG11=4,AG16=4,AG20=4,AG24=4,AG29=4,AG33=4,AG37=4,AM3=4,AR3=4,AW3=4,G3=4,L3=4,Q3=4,W3=4,AB3=4,W7=4,W11=4,AB7=4,AB11=4),"",4)</f>
        <v>4</v>
      </c>
      <c r="AE3" s="90">
        <f>IF(OR(AG3=7,AG7=7,AG11=7,AG16=7,AG20=7,AG24=7,AG29=7,AG33=7,AG37=7,AM3=7,AR3=7,AW3=7,G3=7,L3=7,Q3=7,W3=7,AB3=7,W7=7,W11=7,AB7=7,AB11=7),"",7)</f>
        <v>7</v>
      </c>
      <c r="AF3" s="254">
        <f>COUNTIF(AC3:AE5,"&gt;0")</f>
        <v>9</v>
      </c>
      <c r="AG3" s="241"/>
      <c r="AH3" s="60"/>
      <c r="AI3" s="74">
        <f>IF(OR(AM3=1,AM7=1,AM11=1,AM16=1,AM20=1,AM24=1,AM29=1,AM33=1,AM37=1,AR3=1,AW3=1,G3=1,L3=1,Q3=1,W3=1,AB3=1,AG3=1,AR7=1,AR11=1,AW7=1,AW11=1),"",1)</f>
        <v>1</v>
      </c>
      <c r="AJ3" s="81">
        <f>IF(OR(AM3=4,AM7=4,AM11=4,AM16=4,AM20=4,AM24=4,AM29=4,AM33=4,AM37=4,AR3=4,AW3=4,G3=4,L3=4,Q3=4,W3=4,AB3=4,AG3=4,AR7=4,AR11=4,AW7=4,AW11=4),"",4)</f>
        <v>4</v>
      </c>
      <c r="AK3" s="90">
        <f>IF(OR(AM3=7,AM7=7,AM11=7,AM16=7,AM20=7,AM24=7,AM29=7,AM33=7,AM37=7,AR3=7,AW3=7,G3=7,L3=7,Q3=7,W3=7,AB3=7,AG3=7,AR7=7,AR11=7,AW7=7,AW11=7),"",7)</f>
        <v>7</v>
      </c>
      <c r="AL3" s="254">
        <f>COUNTIF(AI3:AK5,"&gt;0")</f>
        <v>9</v>
      </c>
      <c r="AM3" s="241"/>
      <c r="AN3" s="110">
        <f>IF(OR(AR3=1,AR7=1,AR11=1,AR16=1,AR20=1,AR24=1,AR29=1,AR33=1,AR37=1,AW3=1,G3=1,L3=1,Q3=1,W3=1,AB3=1,AG3=1,AM3=1,AW7=1,AW11=1,AM7=1,AM11=1),"",1)</f>
        <v>1</v>
      </c>
      <c r="AO3" s="81">
        <f>IF(OR(AR3=4,AR7=4,AR11=4,AR16=4,AR20=4,AR24=4,AR29=4,AR33=4,AR37=4,AW3=4,G3=4,L3=4,Q3=4,W3=4,AB3=4,AG3=4,AM3=4,AW7=4,AW11=4,AM7=4,AM11=4),"",4)</f>
        <v>4</v>
      </c>
      <c r="AP3" s="90">
        <f>IF(OR(AR3=7,AR7=7,AR11=7,AR16=7,AR20=7,AR24=7,AR29=7,AR33=7,AR37=7,AW3=7,G3=7,L3=7,Q3=7,W3=7,AB3=7,AG3=7,AM3=7,AW7=7,AW11=7,AM7=7,AM11=7),"",7)</f>
        <v>7</v>
      </c>
      <c r="AQ3" s="254">
        <f>COUNTIF(AN3:AP5,"&gt;0")</f>
        <v>9</v>
      </c>
      <c r="AR3" s="241"/>
      <c r="AS3" s="74">
        <f>IF(OR(AW3=1,AW7=1,AW11=1,AW16=1,AW20=1,AW24=1,AW29=1,AW33=1,AW37=1,G3=1,L3=1,Q3=1,W3=1,AB3=1,AG3=1,AM3=1,AR3=1,AM7=1,AM11=1,AR7=1,AR11=1),"",1)</f>
        <v>1</v>
      </c>
      <c r="AT3" s="81">
        <f>IF(OR(AW3=4,AW7=4,AW11=4,AW16=4,AW20=4,AW24=4,AW29=4,AW33=4,AW37=4,G3=4,L3=4,Q3=4,W3=4,AB3=4,AG3=4,AM3=4,AR3=4,AM7=4,AM11=4,AR7=4,AR11=4),"",4)</f>
        <v>4</v>
      </c>
      <c r="AU3" s="90">
        <f>IF(OR(AW3=7,AW7=7,AW11=7,AW16=7,AW20=7,AW24=7,AW29=7,AW33=7,AW37=7,G3=7,L3=7,Q3=7,W3=7,AB3=7,AG3=7,AM3=7,AR3=7,AM7=7,AM11=7,AR7=7,AR11=7),"",7)</f>
        <v>7</v>
      </c>
      <c r="AV3" s="254">
        <f>COUNTIF(AS3:AU5,"&gt;0")</f>
        <v>9</v>
      </c>
      <c r="AW3" s="241"/>
      <c r="AX3" s="60"/>
      <c r="AY3" s="16">
        <f>COUNTIF(C3:AW3,"=1")</f>
        <v>9</v>
      </c>
      <c r="AZ3" s="17">
        <f>COUNTIF(D3:AW3,"=4")</f>
        <v>9</v>
      </c>
      <c r="BA3" s="18">
        <f>COUNTIF(E3:AW3,"=7")</f>
        <v>9</v>
      </c>
      <c r="BB3" s="26"/>
      <c r="BC3" s="280">
        <f>G3+L3+Q3+W3+AB3+AG3+AM3+AR3+AW3</f>
        <v>0</v>
      </c>
      <c r="BD3" s="265">
        <v>45</v>
      </c>
      <c r="BE3" s="268">
        <f>BD3-BC3</f>
        <v>45</v>
      </c>
      <c r="BF3" s="1"/>
      <c r="BG3" s="107"/>
      <c r="BH3" s="103">
        <v>1</v>
      </c>
      <c r="BI3" s="104">
        <v>1</v>
      </c>
      <c r="BJ3" s="105">
        <v>1</v>
      </c>
      <c r="BK3" s="106">
        <v>1</v>
      </c>
      <c r="BL3" s="56"/>
      <c r="BM3" s="56"/>
      <c r="BN3" s="56"/>
      <c r="BO3" s="56"/>
    </row>
    <row r="4" spans="2:67" ht="12.75" customHeight="1" x14ac:dyDescent="0.25">
      <c r="B4" s="60"/>
      <c r="C4" s="75">
        <f>IF(OR(G3=2,G7=2,G11=2,G16=2,G20=2,G24=2,G29=2,G33=2,G37=2,L3=2,Q3=2,W3=2,AB3=2,AG3=2,AM3=2,AR3=2,AW3=2,L7=2,L11=2,Q7=2,Q11=2),"",2)</f>
        <v>2</v>
      </c>
      <c r="D4" s="82">
        <f>IF(OR(G3=5,G7=5,G11=5,G16=5,G20=5,G24=5,G29=5,G33=5,G37=5,L3=5,Q3=5,W3=5,AB3=5,AG3=5,AM3=5,AR3=5,AW3=5,L7=5,L11=5,Q7=5,Q11=5),"",5)</f>
        <v>5</v>
      </c>
      <c r="E4" s="91">
        <f>IF(OR(G3=8,G7=8,G11=8,G16=8,G20=8,G24=8,G29=8,G33=8,G37=8,L3=8,Q3=8,W3=8,AB3=8,AG3=8,AM3=8,AR3=8,AW3=8,L7=8,L11=8,Q7=8,Q11=8),"",8)</f>
        <v>8</v>
      </c>
      <c r="F4" s="255"/>
      <c r="G4" s="242"/>
      <c r="H4" s="75">
        <f>IF(OR(L3=2,L7=2,L11=2,L16=2,L20=2,L24=2,L29=2,L33=2,L37=2,Q3=2,W3=2,AB3=2,AG3=2,AM3=2,AR3=2,AW3=2,G3=2,Q7=2,Q11=2,G7=2,G11=2),"",2)</f>
        <v>2</v>
      </c>
      <c r="I4" s="82">
        <f>IF(OR(L3=5,L7=5,L11=5,L16=5,L20=5,L24=5,L29=5,L33=5,L37=5,Q3=5,W3=5,AB3=5,AG3=5,AM3=5,AR3=5,AW3=5,G3=5,Q7=5,Q11=5,G7=5,G11=5),"",5)</f>
        <v>5</v>
      </c>
      <c r="J4" s="91">
        <f>IF(OR(L3=8,L7=8,L11=8,L16=8,L20=8,L24=8,L29=8,L33=8,L37=8,Q3=8,W3=8,AB3=8,AG3=8,AM3=8,AR3=8,AW3=8,G3=8,Q7=8,Q11=8,G7=8,G11=8),"",8)</f>
        <v>8</v>
      </c>
      <c r="K4" s="255"/>
      <c r="L4" s="242"/>
      <c r="M4" s="75">
        <f>IF(OR(Q3=2,Q7=2,Q11=2,Q16=2,Q20=2,Q24=2,Q29=2,Q33=2,Q37=2,W3=2,AB3=2,AG3=2,AM3=2,AR3=2,AW3=2,G3=2,L3=2,G7=2,G11=2,L7=2,L11=2),"",2)</f>
        <v>2</v>
      </c>
      <c r="N4" s="82">
        <f>IF(OR(Q3=5,Q7=5,Q11=5,Q16=5,Q20=5,Q24=5,Q29=5,Q33=5,Q37=5,W3=5,AB3=5,AG3=5,AM3=5,AR3=5,AW3=5,G3=5,L3=5,G7=5,G11=5,L7=5,L11=5),"",5)</f>
        <v>5</v>
      </c>
      <c r="O4" s="91">
        <f>IF(OR(Q3=8,Q7=8,Q11=8,Q16=8,Q20=8,Q24=8,Q29=8,Q33=8,Q37=8,W3=8,AB3=8,AG3=8,AM3=8,AR3=8,AW3=8,G3=8,L3=8,G7=8,G11=8,L7=8,L11=8),"",8)</f>
        <v>8</v>
      </c>
      <c r="P4" s="255"/>
      <c r="Q4" s="242"/>
      <c r="R4" s="60"/>
      <c r="S4" s="75">
        <f>IF(OR(W3=2,W7=2,W11=2,W16=2,W20=2,W24=2,W29=2,W33=2,W37=2,AB3=2,AG3=2,AM3=2,AR3=2,AW3=2,G3=2,L3=2,Q3=2,AB7=2,AB11=2,AG7=2,AG11=2),"",2)</f>
        <v>2</v>
      </c>
      <c r="T4" s="82">
        <f>IF(OR(W3=5,W7=5,W11=5,W16=5,W20=5,W24=5,W29=5,W33=5,W37=5,AB3=5,AG3=5,AM3=5,AR3=5,AW3=5,G3=5,L3=5,Q3=5,AB7=5,AB11=5,AG7=5,AG11=5),"",5)</f>
        <v>5</v>
      </c>
      <c r="U4" s="91">
        <f>IF(OR(W3=8,W7=8,W11=8,W16=8,W20=8,W24=8,W29=8,W33=8,W37=8,AB3=8,AG3=8,AM3=8,AR3=8,AW3=8,G3=8,L3=8,Q3=8,AB7=8,AB11=8,AG7=8,AG11=8),"",8)</f>
        <v>8</v>
      </c>
      <c r="V4" s="255"/>
      <c r="W4" s="242"/>
      <c r="X4" s="75">
        <f>IF(OR(AB3=2,AB7=2,AB11=2,AB16=2,AB20=2,AB24=2,AB29=2,AB33=2,AB37=2,AG3=2,AM3=2,AR3=2,AW3=2,G3=2,L3=2,Q3=2,W3=2,AG7=2,AG11=2,W7=2,W11=2),"",2)</f>
        <v>2</v>
      </c>
      <c r="Y4" s="82">
        <f>IF(OR(AB3=5,AB7=5,AB11=5,AB16=5,AB20=5,AB24=5,AB29=5,AB33=5,AB37=5,AG3=5,AM3=5,AR3=5,AW3=5,G3=5,L3=5,Q3=5,W3=5,AG7=5,AG11=5,W7=5,W11=5),"",5)</f>
        <v>5</v>
      </c>
      <c r="Z4" s="91">
        <f>IF(OR(AB3=8,AB7=8,AB11=8,AB16=8,AB20=8,AB24=8,AB29=8,AB33=8,AB37=8,AG3=8,AM3=8,AR3=8,AW3=8,G3=8,L3=8,Q3=8,W3=8,AG7=8,AG11=8,W7=8,W11=8),"",8)</f>
        <v>8</v>
      </c>
      <c r="AA4" s="255"/>
      <c r="AB4" s="242"/>
      <c r="AC4" s="75">
        <f>IF(OR(AG3=2,AG7=2,AG11=2,AG16=2,AG20=2,AG24=2,AG29=2,AG33=2,AG37=2,AM3=2,AR3=2,AW3=2,G3=2,L3=2,Q3=2,W3=2,AB3=2,W7=2,W11=2,AB7=2,AB11=2),"",2)</f>
        <v>2</v>
      </c>
      <c r="AD4" s="82">
        <f>IF(OR(AG3=5,AG7=5,AG11=5,AG16=5,AG20=5,AG24=5,AG29=5,AG33=5,AG37=5,AM3=5,AR3=5,AW3=5,G3=5,L3=5,Q3=5,W3=5,AB3=5,W7=5,W11=5,AB7=5,AB11=5),"",5)</f>
        <v>5</v>
      </c>
      <c r="AE4" s="91">
        <f>IF(OR(AG3=8,AG7=8,AG11=8,AG16=8,AG20=8,AG24=8,AG29=8,AG33=8,AG37=8,AM3=8,AR3=8,AW3=8,G3=8,L3=8,Q3=8,W3=8,AB3=8,W7=8,W11=8,AB7=8,AB11=8),"",8)</f>
        <v>8</v>
      </c>
      <c r="AF4" s="255"/>
      <c r="AG4" s="242"/>
      <c r="AH4" s="60"/>
      <c r="AI4" s="75">
        <f>IF(OR(AM3=2,AM7=2,AM11=2,AM16=2,AM20=2,AM24=2,AM29=2,AM33=2,AM37=2,AR3=2,AW3=2,G3=2,L3=2,Q3=2,W3=2,AB3=2,AG3=2,AR7=2,AR11=2,AW7=2,AW11=2),"",2)</f>
        <v>2</v>
      </c>
      <c r="AJ4" s="82">
        <f>IF(OR(AM3=5,AM7=5,AM11=5,AM16=5,AM20=5,AM24=5,AM29=5,AM33=5,AM37=5,AR3=5,AW3=5,G3=5,L3=5,Q3=5,W3=5,AB3=5,AG3=5,AR7=5,AR11=5,AW7=5,AW11=5),"",5)</f>
        <v>5</v>
      </c>
      <c r="AK4" s="91">
        <f>IF(OR(AM3=8,AM7=8,AM11=8,AM16=8,AM20=8,AM24=8,AM29=8,AM33=8,AM37=8,AR3=8,AW3=8,G3=8,L3=8,Q3=8,W3=8,AB3=8,AG3=8,AR7=8,AR11=8,AW7=8,AW11=8),"",8)</f>
        <v>8</v>
      </c>
      <c r="AL4" s="255"/>
      <c r="AM4" s="242"/>
      <c r="AN4" s="75">
        <f>IF(OR(AR3=2,AR7=2,AR11=2,AR16=2,AR20=2,AR24=2,AR29=2,AR33=2,AR37=2,AW3=2,G3=2,L3=2,Q3=2,W3=2,AB3=2,AG3=2,AM3=2,AW7=2,AW11=2,AM7=2,AM11=2),"",2)</f>
        <v>2</v>
      </c>
      <c r="AO4" s="82">
        <f>IF(OR(AR3=5,AR7=5,AR11=5,AR16=5,AR20=5,AR24=5,AR29=5,AR33=5,AR37=5,AW3=5,G3=5,L3=5,Q3=5,W3=5,AB3=5,AG3=5,AM3=5,AW7=5,AW11=5,AM7=5,AM11=5),"",5)</f>
        <v>5</v>
      </c>
      <c r="AP4" s="91">
        <f>IF(OR(AR3=8,AR7=8,AR11=8,AR16=8,AR20=8,AR24=8,AR29=8,AR33=8,AR37=8,AW3=8,G3=8,L3=8,Q3=8,W3=8,AB3=8,AG3=8,AM3=8,AW7=8,AW11=8,AM7=8,AM11=8),"",8)</f>
        <v>8</v>
      </c>
      <c r="AQ4" s="255"/>
      <c r="AR4" s="242"/>
      <c r="AS4" s="75">
        <f>IF(OR(AW3=2,AW7=2,AW11=2,AW16=2,AW20=2,AW24=2,AW29=2,AW33=2,AW37=2,G3=2,L3=2,Q3=2,W3=2,AB3=2,AG3=2,AM3=2,AR3=2,AM7=2,AM11=2,AR7=2,AR11=2),"",2)</f>
        <v>2</v>
      </c>
      <c r="AT4" s="82">
        <f>IF(OR(AW3=5,AW7=5,AW11=5,AW16=5,AW20=5,AW24=5,AW29=5,AW33=5,AW37=5,G3=5,L3=5,Q3=5,W3=5,AB3=5,AG3=5,AM3=5,AR3=5,AM7=5,AM11=5,AR7=5,AR11=5),"",5)</f>
        <v>5</v>
      </c>
      <c r="AU4" s="91">
        <f>IF(OR(AW3=8,AW7=8,AW11=8,AW16=8,AW20=8,AW24=8,AW29=8,AW33=8,AW37=8,G3=8,L3=8,Q3=8,W3=8,AB3=8,AG3=8,AM3=8,AR3=8,AM7=8,AM11=8,AR7=8,AR11=8),"",8)</f>
        <v>8</v>
      </c>
      <c r="AV4" s="255"/>
      <c r="AW4" s="242"/>
      <c r="AX4" s="60"/>
      <c r="AY4" s="19">
        <f>COUNTIF(C4:AW4,"=2")</f>
        <v>9</v>
      </c>
      <c r="AZ4" s="20">
        <f>COUNTIF(D4:AW4,"=5")</f>
        <v>9</v>
      </c>
      <c r="BA4" s="21">
        <f>COUNTIF(E4:AW4,"=8")</f>
        <v>9</v>
      </c>
      <c r="BB4" s="26"/>
      <c r="BC4" s="280"/>
      <c r="BD4" s="265"/>
      <c r="BE4" s="268"/>
      <c r="BF4" s="1"/>
      <c r="BG4" s="121" t="s">
        <v>7</v>
      </c>
      <c r="BH4" s="259">
        <f>IF(OR(BH3=BJ3,BH3=BK3),BJ3,BK3)</f>
        <v>1</v>
      </c>
      <c r="BI4" s="259"/>
      <c r="BJ4" s="260">
        <f>IF(BH4=BH3,BI3,BH3)</f>
        <v>1</v>
      </c>
      <c r="BK4" s="260"/>
      <c r="BL4" s="56"/>
      <c r="BM4" s="56"/>
      <c r="BN4" s="56"/>
      <c r="BO4" s="56"/>
    </row>
    <row r="5" spans="2:67" ht="12.75" customHeight="1" thickBot="1" x14ac:dyDescent="0.3">
      <c r="B5" s="60"/>
      <c r="C5" s="76">
        <f>IF(OR(G3=3,G7=3,G11=3,G16=3,G20=3,G24=3,G29=3,G33=3,G37=3,L3=3,Q3=3,W3=3,AB3=3,AG3=3,AM3=3,AR3=3,AW3=3,L7=3,L11=3,Q7=3,Q11=3),"",3)</f>
        <v>3</v>
      </c>
      <c r="D5" s="83">
        <f>IF(OR(G3=6,G7=6,G11=6,G16=6,G20=6,G24=6,G29=6,G33=6,G37=6,L3=6,Q3=6,W3=6,AB3=6,AG3=6,AM3=6,AR3=6,AW3=6,L7=6,L11=6,Q7=6,Q11=6),"",6)</f>
        <v>6</v>
      </c>
      <c r="E5" s="92">
        <f>IF(OR(G3=9,G7=9,G11=9,G16=9,G20=9,G24=9,G29=9,G33=9,G37=9,L3=9,Q3=9,W3=9,AB3=9,AG3=9,AM3=9,AR3=9,AW3=9,L7=9,L11=9,Q7=9,Q11=9),"",9)</f>
        <v>9</v>
      </c>
      <c r="F5" s="256"/>
      <c r="G5" s="243"/>
      <c r="H5" s="76">
        <f>IF(OR(L3=3,L7=3,L11=3,L16=3,L20=3,L24=3,L29=3,L33=3,L37=3,Q3=3,W3=3,AB3=3,AG3=3,AM3=3,AR3=3,AW3=3,G3=3,Q7=3,Q11=3,G7=3,G11=3),"",3)</f>
        <v>3</v>
      </c>
      <c r="I5" s="85">
        <f>IF(OR(L3=6,L7=6,L11=6,L16=6,L20=6,L24=6,L29=6,L33=6,L37=6,Q3=6,W3=6,AB3=6,AG3=6,AM3=6,AR3=6,AW3=6,G3=6,Q7=6,Q11=6,G7=6,G11=6),"",6)</f>
        <v>6</v>
      </c>
      <c r="J5" s="92">
        <f>IF(OR(L3=9,L7=9,L11=9,L16=9,L20=9,L24=9,L29=9,L33=9,L37=9,Q3=9,W3=9,AB3=9,AG3=9,AM3=9,AR3=9,AW3=9,G3=9,Q7=9,Q11=9,G7=9,G11=9),"",9)</f>
        <v>9</v>
      </c>
      <c r="K5" s="256"/>
      <c r="L5" s="243"/>
      <c r="M5" s="76">
        <f>IF(OR(Q3=3,Q7=3,Q11=3,Q16=3,Q20=3,Q24=3,Q29=3,Q33=3,Q37=3,W3=3,AB3=3,AG3=3,AM3=3,AR3=3,AW3=3,G3=3,L3=3,G7=3,G11=3,L7=3,L11=3),"",3)</f>
        <v>3</v>
      </c>
      <c r="N5" s="83">
        <f>IF(OR(Q3=6,Q7=6,Q11=6,Q16=6,Q20=6,Q24=6,Q29=6,Q33=6,Q37=6,W3=6,AB3=6,AG3=6,AM3=6,AR3=6,AW3=6,G3=6,L3=6,G7=6,G11=6,L7=6,L11=6),"",6)</f>
        <v>6</v>
      </c>
      <c r="O5" s="92">
        <f>IF(OR(Q3=9,Q7=9,Q11=9,Q16=9,Q20=9,Q24=9,Q29=9,Q33=9,Q37=9,W3=9,AB3=9,AG3=9,AM3=9,AR3=9,AW3=9,G3=9,L3=9,G7=9,G11=9,L7=9,L11=9),"",9)</f>
        <v>9</v>
      </c>
      <c r="P5" s="256"/>
      <c r="Q5" s="243"/>
      <c r="R5" s="60"/>
      <c r="S5" s="76">
        <f>IF(OR(W3=3,W7=3,W11=3,W16=3,W20=3,W24=3,W29=3,W33=3,W37=3,AB3=3,AG3=3,AM3=3,AR3=3,AW3=3,G3=3,L3=3,Q3=3,AB7=3,AB11=3,AG7=3,AG11=3),"",3)</f>
        <v>3</v>
      </c>
      <c r="T5" s="83">
        <f>IF(OR(W3=6,W7=6,W11=6,W16=6,W20=6,W24=6,W29=6,W33=6,W37=6,AB3=6,AG3=6,AM3=6,AR3=6,AW3=6,G3=6,L3=6,Q3=6,AB7=6,AB11=6,AG7=6,AG11=6),"",6)</f>
        <v>6</v>
      </c>
      <c r="U5" s="92">
        <f>IF(OR(W3=9,W7=9,W11=9,W16=9,W20=9,W24=9,W29=9,W33=9,W37=9,AB3=9,AG3=9,AM3=9,AR3=9,AW3=9,G3=9,L3=9,Q3=9,AB7=9,AB11=9,AG7=9,AG11=9),"",9)</f>
        <v>9</v>
      </c>
      <c r="V5" s="256"/>
      <c r="W5" s="243"/>
      <c r="X5" s="76">
        <f>IF(OR(AB3=3,AB7=3,AB11=3,AB16=3,AB20=3,AB24=3,AB29=3,AB33=3,AB37=3,AG3=3,AM3=3,AR3=3,AW3=3,G3=3,L3=3,Q3=3,W3=3,AG7=3,AG11=3,W7=3,W11=3),"",3)</f>
        <v>3</v>
      </c>
      <c r="Y5" s="85">
        <f>IF(OR(AB3=6,AB7=6,AB11=6,AB16=6,AB20=6,AB24=6,AB29=6,AB33=6,AB37=6,AG3=6,AM3=6,AR3=6,AW3=6,G3=6,L3=6,Q3=6,W3=6,AG7=6,AG11=6,W7=6,W11=6),"",6)</f>
        <v>6</v>
      </c>
      <c r="Z5" s="92">
        <f>IF(OR(AB3=9,AB7=9,AB11=9,AB16=9,AB20=9,AB24=9,AB29=9,AB33=9,AB37=9,AG3=9,AM3=9,AR3=9,AW3=9,G3=9,L3=9,Q3=9,W3=9,AG7=9,AG11=9,W7=9,W11=9),"",9)</f>
        <v>9</v>
      </c>
      <c r="AA5" s="256"/>
      <c r="AB5" s="243"/>
      <c r="AC5" s="76">
        <f>IF(OR(AG3=3,AG7=3,AG11=3,AG16=3,AG20=3,AG24=3,AG29=3,AG33=3,AG37=3,AM3=3,AR3=3,AW3=3,G3=3,L3=3,Q3=3,W3=3,AB3=3,W7=3,W11=3,AB7=3,AB11=3),"",3)</f>
        <v>3</v>
      </c>
      <c r="AD5" s="83">
        <f>IF(OR(AG3=6,AG7=6,AG11=6,AG16=6,AG20=6,AG24=6,AG29=6,AG33=6,AG37=6,AM3=6,AR3=6,AW3=6,G3=6,L3=6,Q3=6,W3=6,AB3=6,W7=6,W11=6,AB7=6,AB11=6),"",6)</f>
        <v>6</v>
      </c>
      <c r="AE5" s="92">
        <f>IF(OR(AG3=9,AG7=9,AG11=9,AG16=9,AG20=9,AG24=9,AG29=9,AG33=9,AG37=9,AM3=9,AR3=9,AW3=9,G3=9,L3=9,Q3=9,W3=9,AB3=9,W7=9,W11=9,AB7=9,AB11=9),"",9)</f>
        <v>9</v>
      </c>
      <c r="AF5" s="256"/>
      <c r="AG5" s="243"/>
      <c r="AH5" s="60"/>
      <c r="AI5" s="76">
        <f>IF(OR(AM3=3,AM7=3,AM11=3,AM16=3,AM20=3,AM24=3,AM29=3,AM33=3,AM37=3,AR3=3,AW3=3,G3=3,L3=3,Q3=3,W3=3,AB3=3,AG3=3,AR7=3,AR11=3,AW7=3,AW11=3),"",3)</f>
        <v>3</v>
      </c>
      <c r="AJ5" s="83">
        <f>IF(OR(AM3=6,AM7=6,AM11=6,AM16=6,AM20=6,AM24=6,AM29=6,AM33=6,AM37=6,AR3=6,AW3=6,G3=6,L3=6,Q3=6,W3=6,AB3=6,AG3=6,AR7=6,AR11=6,AW7=6,AW11=6),"",6)</f>
        <v>6</v>
      </c>
      <c r="AK5" s="92">
        <f>IF(OR(AM3=9,AM7=9,AM11=9,AM16=9,AM20=9,AM24=9,AM29=9,AM33=9,AM37=9,AR3=9,AW3=9,G3=9,L3=9,Q3=9,W3=9,AB3=9,AG3=9,AR7=9,AR11=9,AW7=9,AW11=9),"",9)</f>
        <v>9</v>
      </c>
      <c r="AL5" s="256"/>
      <c r="AM5" s="243"/>
      <c r="AN5" s="76">
        <f>IF(OR(AR3=3,AR7=3,AR11=3,AR16=3,AR20=3,AR24=3,AR29=3,AR33=3,AR37=3,AW3=3,G3=3,L3=3,Q3=3,W3=3,AB3=3,AG3=3,AM3=3,AW7=3,AW11=3,AM7=3,AM11=3),"",3)</f>
        <v>3</v>
      </c>
      <c r="AO5" s="85">
        <f>IF(OR(AR3=6,AR7=6,AR11=6,AR16=6,AR20=6,AR24=6,AR29=6,AR33=6,AR37=6,AW3=6,G3=6,L3=6,Q3=6,W3=6,AB3=6,AG3=6,AM3=6,AW7=6,AW11=6,AM7=6,AM11=6),"",6)</f>
        <v>6</v>
      </c>
      <c r="AP5" s="92">
        <f>IF(OR(AR3=9,AR7=9,AR11=9,AR16=9,AR20=9,AR24=9,AR29=9,AR33=9,AR37=9,AW3=9,G3=9,L3=9,Q3=9,W3=9,AB3=9,AG3=9,AM3=9,AW7=9,AW11=9,AM7=9,AM11=9),"",9)</f>
        <v>9</v>
      </c>
      <c r="AQ5" s="256"/>
      <c r="AR5" s="243"/>
      <c r="AS5" s="76">
        <f>IF(OR(AW3=3,AW7=3,AW11=3,AW16=3,AW20=3,AW24=3,AW29=3,AW33=3,AW37=3,G3=3,L3=3,Q3=3,W3=3,AB3=3,AG3=3,AM3=3,AR3=3,AM7=3,AM11=3,AR7=3,AR11=3),"",3)</f>
        <v>3</v>
      </c>
      <c r="AT5" s="83">
        <f>IF(OR(AW3=6,AW7=6,AW11=6,AW16=6,AW20=6,AW24=6,AW29=6,AW33=6,AW37=6,G3=6,L3=6,Q3=6,W3=6,AB3=6,AG3=6,AM3=6,AR3=6,AM7=6,AM11=6,AR7=6,AR11=6),"",6)</f>
        <v>6</v>
      </c>
      <c r="AU5" s="92">
        <f>IF(OR(AW3=9,AW7=9,AW11=9,AW16=9,AW20=9,AW24=9,AW29=9,AW33=9,AW37=9,G3=9,L3=9,Q3=9,W3=9,AB3=9,AG3=9,AM3=9,AR3=9,AM7=9,AM11=9,AR7=9,AR11=9),"",9)</f>
        <v>9</v>
      </c>
      <c r="AV5" s="256"/>
      <c r="AW5" s="243"/>
      <c r="AX5" s="60"/>
      <c r="AY5" s="22">
        <f>COUNTIF(C5:AW5,"=3")</f>
        <v>9</v>
      </c>
      <c r="AZ5" s="23">
        <f>COUNTIF(D5:AW5,"=6")</f>
        <v>9</v>
      </c>
      <c r="BA5" s="24">
        <f>COUNTIF(E5:AW5,"=9")</f>
        <v>9</v>
      </c>
      <c r="BB5" s="26"/>
      <c r="BC5" s="281"/>
      <c r="BD5" s="266"/>
      <c r="BE5" s="269"/>
      <c r="BF5" s="1"/>
      <c r="BG5" s="121" t="s">
        <v>8</v>
      </c>
      <c r="BH5" s="259">
        <f>IF(BH4=BH3,BI3,BH3)</f>
        <v>1</v>
      </c>
      <c r="BI5" s="259"/>
      <c r="BJ5" s="260">
        <f>IF(BH5=BH3,BI3,BH3)</f>
        <v>1</v>
      </c>
      <c r="BK5" s="260"/>
      <c r="BL5" s="56"/>
      <c r="BM5" s="56"/>
      <c r="BN5" s="56"/>
      <c r="BO5" s="56"/>
    </row>
    <row r="6" spans="2:67" s="37" customFormat="1" ht="7.95" customHeight="1" thickTop="1" thickBot="1" x14ac:dyDescent="0.3">
      <c r="B6" s="61"/>
      <c r="C6" s="251" t="str">
        <f>IF(AND(F3=0,G3=0),"Can't Be-Go Back!!!","")</f>
        <v/>
      </c>
      <c r="D6" s="252"/>
      <c r="E6" s="252"/>
      <c r="F6" s="252"/>
      <c r="G6" s="253"/>
      <c r="H6" s="257" t="str">
        <f>IF(AND(K3=0,L3=0),"Can't Be-Go Back!!!","")</f>
        <v/>
      </c>
      <c r="I6" s="252"/>
      <c r="J6" s="252"/>
      <c r="K6" s="252"/>
      <c r="L6" s="253"/>
      <c r="M6" s="293" t="str">
        <f>IF(AND(P3=0,Q3=0),"Can't Be-Go Back!!!","")</f>
        <v/>
      </c>
      <c r="N6" s="252"/>
      <c r="O6" s="252"/>
      <c r="P6" s="252"/>
      <c r="Q6" s="290"/>
      <c r="R6" s="61"/>
      <c r="S6" s="251" t="str">
        <f>IF(AND(V3=0,W3=0),"Can't Be-Go Back!!!","")</f>
        <v/>
      </c>
      <c r="T6" s="252"/>
      <c r="U6" s="252"/>
      <c r="V6" s="252"/>
      <c r="W6" s="253"/>
      <c r="X6" s="257" t="str">
        <f>IF(AND(AA3=0,AB3=0),"Can't Be-Go Back!!!","")</f>
        <v/>
      </c>
      <c r="Y6" s="252"/>
      <c r="Z6" s="252"/>
      <c r="AA6" s="252"/>
      <c r="AB6" s="253"/>
      <c r="AC6" s="293" t="str">
        <f>IF(AND(AF3=0,AG3=0),BK29,"")</f>
        <v/>
      </c>
      <c r="AD6" s="252"/>
      <c r="AE6" s="252"/>
      <c r="AF6" s="252"/>
      <c r="AG6" s="290"/>
      <c r="AH6" s="61"/>
      <c r="AI6" s="251" t="str">
        <f>IF(AND(AL3=0,AM3=0),"Can't Be-Go Back!!!","")</f>
        <v/>
      </c>
      <c r="AJ6" s="252"/>
      <c r="AK6" s="252"/>
      <c r="AL6" s="252"/>
      <c r="AM6" s="253"/>
      <c r="AN6" s="257" t="str">
        <f>IF(AND(AQ3=0,AR3=0),"Can't Be-Go Back!!!","")</f>
        <v/>
      </c>
      <c r="AO6" s="252"/>
      <c r="AP6" s="252"/>
      <c r="AQ6" s="252"/>
      <c r="AR6" s="253"/>
      <c r="AS6" s="293" t="str">
        <f>IF(AND(AV3=0,AW3=0),"Can't Be-Go Back!!!","")</f>
        <v/>
      </c>
      <c r="AT6" s="252"/>
      <c r="AU6" s="252"/>
      <c r="AV6" s="252"/>
      <c r="AW6" s="290"/>
      <c r="AX6" s="61"/>
      <c r="AY6" s="291"/>
      <c r="AZ6" s="292"/>
      <c r="BA6" s="292"/>
      <c r="BB6" s="31"/>
      <c r="BC6" s="296"/>
      <c r="BD6" s="296"/>
      <c r="BE6" s="296"/>
      <c r="BF6" s="11"/>
      <c r="BG6" s="121"/>
      <c r="BH6" s="121"/>
      <c r="BI6" s="121"/>
      <c r="BJ6" s="122"/>
      <c r="BK6" s="122"/>
      <c r="BL6" s="56"/>
      <c r="BM6" s="56"/>
      <c r="BN6" s="56"/>
      <c r="BO6" s="56"/>
    </row>
    <row r="7" spans="2:67" ht="12.75" customHeight="1" thickTop="1" x14ac:dyDescent="0.25">
      <c r="B7" s="60"/>
      <c r="C7" s="77">
        <f>IF(OR(G3=1,G7=1,G11=1,G16=1,G20=1,G24=1,G29=1,G33=1,G37=1,L7=1,Q7=1,W7=1,AB7=1,AG7=1,AM7=1,AR7=1,AW7=1,L3=1,L11=1,Q3=1,Q11=1),"",1)</f>
        <v>1</v>
      </c>
      <c r="D7" s="84">
        <f>IF(OR(G3=4,G7=4,G11=4,G16=4,G20=4,G24=4,G29=4,G33=4,G37=4,L7=4,Q7=4,W7=4,AB7=4,AG7=4,AM7=4,AR7=4,AW7=4,L3=4,L11=4,Q3=4,Q11=4),"",4)</f>
        <v>4</v>
      </c>
      <c r="E7" s="93">
        <f>IF(OR(G3=7,G7=7,G11=7,G16=7,G20=7,G24=7,G29=7,G33=7,G37=7,L7=7,Q7=7,W7=7,AB7=7,AG7=7,AM7=7,AR7=7,AW7=7,L3=7,L11=7,Q3=7,Q11=7),"",7)</f>
        <v>7</v>
      </c>
      <c r="F7" s="289">
        <f>COUNTIF(C7:E9,"&gt;0")</f>
        <v>9</v>
      </c>
      <c r="G7" s="244"/>
      <c r="H7" s="77">
        <f>IF(OR(L3=1,L7=1,L11=1,L16=1,L20=1,L24=1,L29=1,L33=1,L37=1,Q7=1,W7=1,AB7=1,AG7=1,AM7=1,AR7=1,AW7=1,G7=1,Q3=1,Q11=1,G3=1,G11=1),"",1)</f>
        <v>1</v>
      </c>
      <c r="I7" s="84">
        <f>IF(OR(L3=4,L7=4,L11=4,L16=4,L20=4,L24=4,L29=4,L33=4,L37=4,Q7=4,W7=4,AB7=4,AG7=4,AM7=4,AR7=4,AW7=4,G7=4,Q3=4,Q11=4,G3=4,G11=4),"",4)</f>
        <v>4</v>
      </c>
      <c r="J7" s="93">
        <f>IF(OR(L3=7,L7=7,L11=7,L16=7,L20=7,L24=7,L29=7,L33=7,L37=7,Q7=7,W7=7,AB7=7,AG7=7,AM7=7,AR7=7,AW7=7,G7=7,Q3=7,Q11=7,G3=7,G11=7),"",7)</f>
        <v>7</v>
      </c>
      <c r="K7" s="289">
        <f>COUNTIF(H7:J9,"&gt;0")</f>
        <v>9</v>
      </c>
      <c r="L7" s="244"/>
      <c r="M7" s="77">
        <f>IF(OR(Q3=1,Q7=1,Q11=1,Q16=1,Q20=1,Q24=1,Q29=1,Q33=1,Q37=1,W7=1,AB7=1,AG7=1,AM7=1,AR7=1,AW7=1,G7=1,L7=1,G3=1,G11=1,L3=1,L11=1),"",1)</f>
        <v>1</v>
      </c>
      <c r="N7" s="84">
        <f>IF(OR(Q3=4,Q7=4,Q11=4,Q16=4,Q20=4,Q24=4,Q29=4,Q33=4,Q37=4,W7=4,AB7=4,AG7=4,AM7=4,AR7=4,AW7=4,G7=4,L7=4,G3=4,G11=4,L3=4,L11=4),"",4)</f>
        <v>4</v>
      </c>
      <c r="O7" s="93">
        <f>IF(OR(Q3=7,Q7=7,Q11=7,Q16=7,Q20=7,Q24=7,Q29=7,Q33=7,Q37=7,W7=7,AB7=7,AG7=7,AM7=7,AR7=7,AW7=7,G7=7,L7=7,G3=7,G11=7,L3=7,L11=7),"",7)</f>
        <v>7</v>
      </c>
      <c r="P7" s="289">
        <f>COUNTIF(M7:O9,"&gt;0")</f>
        <v>9</v>
      </c>
      <c r="Q7" s="244"/>
      <c r="R7" s="60"/>
      <c r="S7" s="77">
        <f>IF(OR(W3=1,W7=1,W11=1,W16=1,W20=1,W24=1,W29=1,W33=1,W37=1,AB7=1,AG7=1,AM7=1,AR7=1,AW7=1,G7=1,L7=1,Q7=1,AB3=1,AB11=1,AG3=1,AG11=1),"",1)</f>
        <v>1</v>
      </c>
      <c r="T7" s="84">
        <f>IF(OR(W3=4,W7=4,W11=4,W16=4,W20=4,W24=4,W29=4,W33=4,W37=4,AB7=4,AG7=4,AM7=4,AR7=4,AW7=4,G7=4,L7=4,Q7=4,AB3=4,AB11=4,AG3=4,AG11=4),"",4)</f>
        <v>4</v>
      </c>
      <c r="U7" s="93">
        <f>IF(OR(W3=7,W7=7,W11=7,W16=7,W20=7,W24=7,W29=7,W33=7,W37=7,AB7=7,AG7=7,AM7=7,AR7=7,AW7=7,G7=7,L7=7,Q7=7,AB3=7,AB11=7,AG3=7,AG11=7),"",7)</f>
        <v>7</v>
      </c>
      <c r="V7" s="289">
        <f>COUNTIF(S7:U9,"&gt;0")</f>
        <v>9</v>
      </c>
      <c r="W7" s="244"/>
      <c r="X7" s="77">
        <f>IF(OR(AB3=1,AB7=1,AB11=1,AB16=1,AB20=1,AB24=1,AB29=1,AB33=1,AB37=1,AG7=1,AM7=1,AR7=1,AW7=1,G7=1,L7=1,Q7=1,W7=1,AG3=1,AG11=1,W3=1,W11=1),"",1)</f>
        <v>1</v>
      </c>
      <c r="Y7" s="84">
        <f>IF(OR(AB3=4,AB7=4,AB11=4,AB16=4,AB20=4,AB24=4,AB29=4,AB33=4,AB37=4,AG7=4,AM7=4,AR7=4,AW7=4,G7=4,L7=4,Q7=4,W7=4,AG3=4,AG11=4,W3=4,W11=4),"",4)</f>
        <v>4</v>
      </c>
      <c r="Z7" s="93">
        <f>IF(OR(AB3=7,AB7=7,AB11=7,AB16=7,AB20=7,AB24=7,AB29=7,AB33=7,AB37=7,AG7=7,AM7=7,AR7=7,AW7=7,G7=7,L7=7,Q7=7,W7=7,AG3=7,AG11=7,W3=7,W11=7),"",7)</f>
        <v>7</v>
      </c>
      <c r="AA7" s="289">
        <f>COUNTIF(X7:Z9,"&gt;0")</f>
        <v>9</v>
      </c>
      <c r="AB7" s="244"/>
      <c r="AC7" s="77">
        <f>IF(OR(AG3=1,AG7=1,AG11=1,AG16=1,AG20=1,AG24=1,AG29=1,AG33=1,AG37=1,AM7=1,AR7=1,AW7=1,G7=1,L7=1,Q7=1,W7=1,AB7=1,W3=1,W11=1,AB3=1,AB11=1),"",1)</f>
        <v>1</v>
      </c>
      <c r="AD7" s="84">
        <f>IF(OR(AG3=4,AG7=4,AG11=4,AG16=4,AG20=4,AG24=4,AG29=4,AG33=4,AG37=4,AM7=4,AR7=4,AW7=4,G7=4,L7=4,Q7=4,W7=4,AB7=4,W3=4,W11=4,AB3=4,AB11=4),"",4)</f>
        <v>4</v>
      </c>
      <c r="AE7" s="93">
        <f>IF(OR(AG3=7,AG7=7,AG11=7,AG16=7,AG20=7,AG24=7,AG29=7,AG33=7,AG37=7,AM7=7,AR7=7,AW7=7,G7=7,L7=7,Q7=7,W7=7,AB7=7,W3=7,W11=7,AB3=7,AB11=7),"",7)</f>
        <v>7</v>
      </c>
      <c r="AF7" s="289">
        <f>COUNTIF(AC7:AE9,"&gt;0")</f>
        <v>9</v>
      </c>
      <c r="AG7" s="244"/>
      <c r="AH7" s="60"/>
      <c r="AI7" s="77">
        <f>IF(OR(AM3=1,AM7=1,AM11=1,AM16=1,AM20=1,AM24=1,AM29=1,AM33=1,AM37=1,AR7=1,AW7=1,G7=1,L7=1,Q7=1,W7=1,AB7=1,AG7=1,AR3=1,AR11=1,AW3=1,AW11=1),"",1)</f>
        <v>1</v>
      </c>
      <c r="AJ7" s="84">
        <f>IF(OR(AM3=4,AM7=4,AM11=4,AM16=4,AM20=4,AM24=4,AM29=4,AM33=4,AM37=4,AR7=4,AW7=4,G7=4,L7=4,Q7=4,W7=4,AB7=4,AG7=4,AR3=4,AR11=4,AW3=4,AW11=4),"",4)</f>
        <v>4</v>
      </c>
      <c r="AK7" s="93">
        <f>IF(OR(AM3=7,AM7=7,AM11=7,AM16=7,AM20=7,AM24=7,AM29=7,AM33=7,AM37=7,AR7=7,AW7=7,G7=7,L7=7,Q7=7,W7=7,AB7=7,AG7=7,AR3=7,AR11=7,AW3=7,AW11=7),"",7)</f>
        <v>7</v>
      </c>
      <c r="AL7" s="289">
        <f>COUNTIF(AI7:AK9,"&gt;0")</f>
        <v>9</v>
      </c>
      <c r="AM7" s="244"/>
      <c r="AN7" s="77">
        <f>IF(OR(AR3=1,AR7=1,AR11=1,AR16=1,AR20=1,AR24=1,AR29=1,AR33=1,AR37=1,AW7=1,G7=1,L7=1,Q7=1,W7=1,AB7=1,AG7=1,AM7=1,AW3=1,AW11=1,AM3=1,AM11=1),"",1)</f>
        <v>1</v>
      </c>
      <c r="AO7" s="84">
        <f>IF(OR(AR3=4,AR7=4,AR11=4,AR16=4,AR20=4,AR24=4,AR29=4,AR33=4,AR37=4,AW7=4,G7=4,L7=4,Q7=4,W7=4,AB7=4,AG7=4,AM7=4,AW3=4,AW11=4,AM3=4,AM11=4),"",4)</f>
        <v>4</v>
      </c>
      <c r="AP7" s="93">
        <f>IF(OR(AR3=7,AR7=7,AR11=7,AR16=7,AR20=7,AR24=7,AR29=7,AR33=7,AR37=7,AW7=7,G7=7,L7=7,Q7=7,W7=7,AB7=7,AG7=7,AM7=7,AW3=7,AW11=7,AM3=7,AM11=7),"",7)</f>
        <v>7</v>
      </c>
      <c r="AQ7" s="289">
        <f>COUNTIF(AN7:AP9,"&gt;0")</f>
        <v>9</v>
      </c>
      <c r="AR7" s="244"/>
      <c r="AS7" s="77">
        <f>IF(OR(AW3=1,AW7=1,AW11=1,AW16=1,AW20=1,AW24=1,AW29=1,AW33=1,AW37=1,G7=1,L7=1,Q7=1,W7=1,AB7=1,AG7=1,AM7=1,AR7=1,AM3=1,AM11=1,AR3=1,AR11=1),"",1)</f>
        <v>1</v>
      </c>
      <c r="AT7" s="84">
        <f>IF(OR(AW3=4,AW7=4,AW11=4,AW16=4,AW20=4,AW24=4,AW29=4,AW33=4,AW37=4,G7=4,L7=4,Q7=4,W7=4,AB7=4,AG7=4,AM7=4,AR7=4,AM3=4,AM11=4,AR3=4,AR11=4),"",4)</f>
        <v>4</v>
      </c>
      <c r="AU7" s="93">
        <f>IF(OR(AW3=7,AW7=7,AW11=7,AW16=7,AW20=7,AW24=7,AW29=7,AW33=7,AW37=7,G7=7,L7=7,Q7=7,W7=7,AB7=7,AG7=7,AM7=7,AR7=7,AM3=7,AM11=7,AR3=7,AR11=7),"",7)</f>
        <v>7</v>
      </c>
      <c r="AV7" s="289">
        <f>COUNTIF(AS7:AU9,"&gt;0")</f>
        <v>9</v>
      </c>
      <c r="AW7" s="244"/>
      <c r="AX7" s="60"/>
      <c r="AY7" s="16">
        <f>COUNTIF(C7:AW7,"=1")</f>
        <v>9</v>
      </c>
      <c r="AZ7" s="17">
        <f>COUNTIF(D7:AW7,"=4")</f>
        <v>9</v>
      </c>
      <c r="BA7" s="18">
        <f>COUNTIF(E7:AW7,"=7")</f>
        <v>9</v>
      </c>
      <c r="BB7" s="26"/>
      <c r="BC7" s="279">
        <f>G7+L7+Q7+W7+AB7+AG7+AM7+AR7+AW7</f>
        <v>0</v>
      </c>
      <c r="BD7" s="264">
        <v>45</v>
      </c>
      <c r="BE7" s="267">
        <f>BD7-BC7</f>
        <v>45</v>
      </c>
      <c r="BF7" s="2"/>
      <c r="BG7" s="121"/>
      <c r="BH7" s="121" t="s">
        <v>19</v>
      </c>
      <c r="BI7" s="121" t="s">
        <v>20</v>
      </c>
      <c r="BJ7" s="122" t="s">
        <v>19</v>
      </c>
      <c r="BK7" s="122" t="s">
        <v>20</v>
      </c>
      <c r="BL7" s="56"/>
      <c r="BM7" s="56"/>
      <c r="BN7" s="56"/>
      <c r="BO7" s="56"/>
    </row>
    <row r="8" spans="2:67" ht="12.75" customHeight="1" x14ac:dyDescent="0.25">
      <c r="B8" s="60"/>
      <c r="C8" s="75">
        <f>IF(OR(G3=2,G7=2,G11=2,G16=2,G20=2,G24=2,G29=2,G33=2,G37=2,L7=2,Q7=2,W7=2,AB7=2,AG7=2,AM7=2,AR7=2,AW7=2,L3=2,L11=2,Q3=2,Q11=2),"",2)</f>
        <v>2</v>
      </c>
      <c r="D8" s="82">
        <f>IF(OR(G3=5,G7=5,G11=5,G16=5,G20=5,G24=5,G29=5,G33=5,G37=5,L7=5,Q7=5,W7=5,AB7=5,AG7=5,AM7=5,AR7=5,AW7=5,L3=5,L11=5,Q3=5,Q11=5),"",5)</f>
        <v>5</v>
      </c>
      <c r="E8" s="91">
        <f>IF(OR(G3=8,G7=8,G11=8,G16=8,G20=8,G24=8,G29=8,G33=8,G37=8,L7=8,Q7=8,W7=8,AB7=8,AG7=8,AM7=8,AR7=8,AW7=8,L3=8,L11=8,Q3=8,Q11=8),"",8)</f>
        <v>8</v>
      </c>
      <c r="F8" s="255"/>
      <c r="G8" s="242"/>
      <c r="H8" s="75">
        <f>IF(OR(L3=2,L7=2,L11=2,L16=2,L20=2,L24=2,L29=2,L33=2,L37=2,Q7=2,W7=2,AB7=2,AG7=2,AM7=2,AR7=2,AW7=2,G7=2,Q3=2,Q11=2,G3=2,G11=2),"",2)</f>
        <v>2</v>
      </c>
      <c r="I8" s="82">
        <f>IF(OR(L3=5,L7=5,L11=5,L16=5,L20=5,L24=5,L29=5,L33=5,L37=5,Q7=5,W7=5,AB7=5,AG7=5,AM7=5,AR7=5,AW7=5,G7=5,Q3=5,Q11=5,G3=5,G11=5),"",5)</f>
        <v>5</v>
      </c>
      <c r="J8" s="91">
        <f>IF(OR(L3=8,L7=8,L11=8,L16=8,L20=8,L24=8,L29=8,L33=8,L37=8,Q7=8,W7=8,AB7=8,AG7=8,AM7=8,AR7=8,AW7=8,G7=8,Q3=8,Q11=8,G3=8,G11=8),"",8)</f>
        <v>8</v>
      </c>
      <c r="K8" s="255"/>
      <c r="L8" s="242"/>
      <c r="M8" s="75">
        <f>IF(OR(Q3=2,Q7=2,Q11=2,Q16=2,Q20=2,Q24=2,Q29=2,Q33=2,Q37=2,W7=2,AB7=2,AG7=2,AM7=2,AR7=2,AW7=2,G7=2,L7=2,G3=2,G11=2,L3=2,L11=2),"",2)</f>
        <v>2</v>
      </c>
      <c r="N8" s="82">
        <f>IF(OR(Q3=5,Q7=5,Q11=5,Q16=5,Q20=5,Q24=5,Q29=5,Q33=5,Q37=5,W7=5,AB7=5,AG7=5,AM7=5,AR7=5,AW7=5,G7=5,L7=5,G3=5,G11=5,L3=5,L11=5),"",5)</f>
        <v>5</v>
      </c>
      <c r="O8" s="91">
        <f>IF(OR(Q3=8,Q7=8,Q11=8,Q16=8,Q20=8,Q24=8,Q29=8,Q33=8,Q37=8,W7=8,AB7=8,AG7=8,AM7=8,AR7=8,AW7=8,G7=8,L7=8,G3=8,G11=8,L3=8,L11=8),"",8)</f>
        <v>8</v>
      </c>
      <c r="P8" s="255"/>
      <c r="Q8" s="242"/>
      <c r="R8" s="60"/>
      <c r="S8" s="75">
        <f>IF(OR(W3=2,W7=2,W11=2,W16=2,W20=2,W24=2,W29=2,W33=2,W37=2,AB7=2,AG7=2,AM7=2,AR7=2,AW7=2,G7=2,L7=2,Q7=2,AB3=2,AB11=2,AG3=2,AG11=2),"",2)</f>
        <v>2</v>
      </c>
      <c r="T8" s="82">
        <f>IF(OR(W3=5,W7=5,W11=5,W16=5,W20=5,W24=5,W29=5,W33=5,W37=5,AB7=5,AG7=5,AM7=5,AR7=5,AW7=5,G7=5,L7=5,Q7=5,AB3=5,AB11=5,AG3=5,AG11=5),"",5)</f>
        <v>5</v>
      </c>
      <c r="U8" s="91">
        <f>IF(OR(W3=8,W7=8,W11=8,W16=8,W20=8,W24=8,W29=8,W33=8,W37=8,AB7=8,AG7=8,AM7=8,AR7=8,AW7=8,G7=8,L7=8,Q7=8,AB3=8,AB11=8,AG3=8,AG11=8),"",8)</f>
        <v>8</v>
      </c>
      <c r="V8" s="255"/>
      <c r="W8" s="242"/>
      <c r="X8" s="75">
        <f>IF(OR(AB3=2,AB7=2,AB11=2,AB16=2,AB20=2,AB24=2,AB29=2,AB33=2,AB37=2,AG7=2,AM7=2,AR7=2,AW7=2,G7=2,L7=2,Q7=2,W7=2,AG3=2,AG11=2,W3=2,W11=2),"",2)</f>
        <v>2</v>
      </c>
      <c r="Y8" s="82">
        <f>IF(OR(AB3=5,AB7=5,AB11=5,AB16=5,AB20=5,AB24=5,AB29=5,AB33=5,AB37=5,AG7=5,AM7=5,AR7=5,AW7=5,G7=5,L7=5,Q7=5,W7=5,AG3=5,AG11=5,W3=5,W11=5),"",5)</f>
        <v>5</v>
      </c>
      <c r="Z8" s="91">
        <f>IF(OR(AB3=8,AB7=8,AB11=8,AB16=8,AB20=8,AB24=8,AB29=8,AB33=8,AB37=8,AG7=8,AM7=8,AR7=8,AW7=8,G7=8,L7=8,Q7=8,W7=8,AG3=8,AG11=8,W3=8,W11=8),"",8)</f>
        <v>8</v>
      </c>
      <c r="AA8" s="255"/>
      <c r="AB8" s="242"/>
      <c r="AC8" s="75">
        <f>IF(OR(AG3=2,AG7=2,AG11=2,AG16=2,AG20=2,AG24=2,AG29=2,AG33=2,AG37=2,AM7=2,AR7=2,AW7=2,G7=2,L7=2,Q7=2,W7=2,AB7=2,W3=2,W11=2,AB3=2,AB11=2),"",2)</f>
        <v>2</v>
      </c>
      <c r="AD8" s="82">
        <f>IF(OR(AG3=5,AG7=5,AG11=5,AG16=5,AG20=5,AG24=5,AG29=5,AG33=5,AG37=5,AM7=5,AR7=5,AW7=5,G7=5,L7=5,Q7=5,W7=5,AB7=5,W3=5,W11=5,AB3=5,AB11=5),"",5)</f>
        <v>5</v>
      </c>
      <c r="AE8" s="91">
        <f>IF(OR(AG3=8,AG7=8,AG11=8,AG16=8,AG20=8,AG24=8,AG29=8,AG33=8,AG37=8,AM7=8,AR7=8,AW7=8,G7=8,L7=8,Q7=8,W7=8,AB7=8,W3=8,W11=8,AB3=8,AB11=8),"",8)</f>
        <v>8</v>
      </c>
      <c r="AF8" s="255"/>
      <c r="AG8" s="242"/>
      <c r="AH8" s="60"/>
      <c r="AI8" s="75">
        <f>IF(OR(AM3=2,AM7=2,AM11=2,AM16=2,AM20=2,AM24=2,AM29=2,AM33=2,AM37=2,AR7=2,AW7=2,G7=2,L7=2,Q7=2,W7=2,AB7=2,AG7=2,AR3=2,AR11=2,AW3=2,AW11=2),"",2)</f>
        <v>2</v>
      </c>
      <c r="AJ8" s="82">
        <f>IF(OR(AM3=5,AM7=5,AM11=5,AM16=5,AM20=5,AM24=5,AM29=5,AM33=5,AM37=5,AR7=5,AW7=5,G7=5,L7=5,Q7=5,W7=5,AB7=5,AG7=5,AR3=5,AR11=5,AW3=5,AW11=5),"",5)</f>
        <v>5</v>
      </c>
      <c r="AK8" s="91">
        <f>IF(OR(AM3=8,AM7=8,AM11=8,AM16=8,AM20=8,AM24=8,AM29=8,AM33=8,AM37=8,AR7=8,AW7=8,G7=8,L7=8,Q7=8,W7=8,AB7=8,AG7=8,AR3=8,AR11=8,AW3=8,AW11=8),"",8)</f>
        <v>8</v>
      </c>
      <c r="AL8" s="255"/>
      <c r="AM8" s="242"/>
      <c r="AN8" s="75">
        <f>IF(OR(AR3=2,AR7=2,AR11=2,AR16=2,AR20=2,AR24=2,AR29=2,AR33=2,AR37=2,AW7=2,G7=2,L7=2,Q7=2,W7=2,AB7=2,AG7=2,AM7=2,AW3=2,AW11=2,AM3=2,AM11=2),"",2)</f>
        <v>2</v>
      </c>
      <c r="AO8" s="82">
        <f>IF(OR(AR3=5,AR7=5,AR11=5,AR16=5,AR20=5,AR24=5,AR29=5,AR33=5,AR37=5,AW7=5,G7=5,L7=5,Q7=5,W7=5,AB7=5,AG7=5,AM7=5,AW3=5,AW11=5,AM3=5,AM11=5),"",5)</f>
        <v>5</v>
      </c>
      <c r="AP8" s="91">
        <f>IF(OR(AR3=8,AR7=8,AR11=8,AR16=8,AR20=8,AR24=8,AR29=8,AR33=8,AR37=8,AW7=8,G7=8,L7=8,Q7=8,W7=8,AB7=8,AG7=8,AM7=8,AW3=8,AW11=8,AM3=8,AM11=8),"",8)</f>
        <v>8</v>
      </c>
      <c r="AQ8" s="255"/>
      <c r="AR8" s="242"/>
      <c r="AS8" s="75">
        <f>IF(OR(AW3=2,AW7=2,AW11=2,AW16=2,AW20=2,AW24=2,AW29=2,AW33=2,AW37=2,G7=2,L7=2,Q7=2,W7=2,AB7=2,AG7=2,AM7=2,AR7=2,AM3=2,AM11=2,AR3=2,AR11=2),"",2)</f>
        <v>2</v>
      </c>
      <c r="AT8" s="82">
        <f>IF(OR(AW3=5,AW7=5,AW11=5,AW16=5,AW20=5,AW24=5,AW29=5,AW33=5,AW37=5,G7=5,L7=5,Q7=5,W7=5,AB7=5,AG7=5,AM7=5,AR7=5,AM3=5,AM11=5,AR3=5,AR11=5),"",5)</f>
        <v>5</v>
      </c>
      <c r="AU8" s="91">
        <f>IF(OR(AW3=8,AW7=8,AW11=8,AW16=8,AW20=8,AW24=8,AW29=8,AW33=8,AW37=8,G7=8,L7=8,Q7=8,W7=8,AB7=8,AG7=8,AM7=8,AR7=8,AM3=8,AM11=8,AR3=8,AR11=8),"",8)</f>
        <v>8</v>
      </c>
      <c r="AV8" s="255"/>
      <c r="AW8" s="242"/>
      <c r="AX8" s="60"/>
      <c r="AY8" s="19">
        <f>COUNTIF(C8:AW8,"=2")</f>
        <v>9</v>
      </c>
      <c r="AZ8" s="20">
        <f>COUNTIF(D8:AW8,"=5")</f>
        <v>9</v>
      </c>
      <c r="BA8" s="21">
        <f>COUNTIF(E8:AW8,"=8")</f>
        <v>9</v>
      </c>
      <c r="BB8" s="26"/>
      <c r="BC8" s="280"/>
      <c r="BD8" s="265"/>
      <c r="BE8" s="268"/>
      <c r="BF8" s="2"/>
      <c r="BG8" s="121"/>
      <c r="BH8" s="263" t="s">
        <v>5</v>
      </c>
      <c r="BI8" s="263"/>
      <c r="BJ8" s="270" t="s">
        <v>6</v>
      </c>
      <c r="BK8" s="270"/>
      <c r="BL8" s="56"/>
      <c r="BM8" s="56"/>
      <c r="BN8" s="56"/>
      <c r="BO8" s="56"/>
    </row>
    <row r="9" spans="2:67" ht="12.75" customHeight="1" thickBot="1" x14ac:dyDescent="0.3">
      <c r="B9" s="60"/>
      <c r="C9" s="78">
        <f>IF(OR(G3=3,G7=3,G11=3,G16=3,G20=3,G24=3,G29=3,G33=3,G37=3,L7=3,Q7=3,W7=3,AB7=3,AG7=3,AM7=3,AR7=3,AW7=3,L3=3,L11=3,Q3=3,Q11=3),"",3)</f>
        <v>3</v>
      </c>
      <c r="D9" s="85">
        <f>IF(OR(G3=6,G7=6,G11=6,G16=6,G20=6,G24=6,G29=6,G33=6,G37=6,L7=6,Q7=6,W7=6,AB7=6,AG7=6,AM7=6,AR7=6,AW7=6,L3=6,L11=6,Q3=6,Q11=6),"",6)</f>
        <v>6</v>
      </c>
      <c r="E9" s="94">
        <f>IF(OR(G3=9,G7=9,G11=9,G16=9,G20=9,G24=9,G29=9,G33=9,G37=9,L7=9,Q7=9,W7=9,AB7=9,AG7=9,AM7=9,AR7=9,AW7=9,L3=9,L11=9,Q3=9,Q11=9),"",9)</f>
        <v>9</v>
      </c>
      <c r="F9" s="256"/>
      <c r="G9" s="243"/>
      <c r="H9" s="78">
        <f>IF(OR(L3=3,L7=3,L11=3,L16=3,L20=3,L24=3,L29=3,L33=3,L37=3,Q7=3,W7=3,AB7=3,AG7=3,AM7=3,AR7=3,AW7=3,G7=3,Q3=3,Q11=3,G3=3,G11=3),"",3)</f>
        <v>3</v>
      </c>
      <c r="I9" s="85">
        <f>IF(OR(L3=6,L7=6,L11=6,L16=6,L20=6,L24=6,L29=6,L33=6,L37=6,Q7=6,W7=6,AB7=6,AG7=6,AM7=6,AR7=6,AW7=6,G7=6,Q3=6,Q11=6,G3=6,G11=6),"",6)</f>
        <v>6</v>
      </c>
      <c r="J9" s="94">
        <f>IF(OR(L3=9,L7=9,L11=9,L16=9,L20=9,L24=9,L29=9,L33=9,L37=9,Q7=9,W7=9,AB7=9,AG7=9,AM7=9,AR7=9,AW7=9,G7=9,Q3=9,Q11=9,G3=9,G11=9),"",9)</f>
        <v>9</v>
      </c>
      <c r="K9" s="256"/>
      <c r="L9" s="243"/>
      <c r="M9" s="78">
        <f>IF(OR(Q3=3,Q7=3,Q11=3,Q16=3,Q20=3,Q24=3,Q29=3,Q33=3,Q37=3,W7=3,AB7=3,AG7=3,AM7=3,AR7=3,AW7=3,G7=3,L7=3,G3=3,G11=3,L3=3,L11=3),"",3)</f>
        <v>3</v>
      </c>
      <c r="N9" s="85">
        <f>IF(OR(Q3=6,Q7=6,Q11=6,Q16=6,Q20=6,Q24=6,Q29=6,Q33=6,Q37=6,W7=6,AB7=6,AG7=6,AM7=6,AR7=6,AW7=6,G7=6,L7=6,G3=6,G11=6,L3=6,L11=6),"",6)</f>
        <v>6</v>
      </c>
      <c r="O9" s="94">
        <f>IF(OR(Q3=9,Q7=9,Q11=9,Q16=9,Q20=9,Q24=9,Q29=9,Q33=9,Q37=9,W7=9,AB7=9,AG7=9,AM7=9,AR7=9,AW7=9,G7=9,L7=9,G3=9,G11=9,L3=9,L11=9),"",9)</f>
        <v>9</v>
      </c>
      <c r="P9" s="256"/>
      <c r="Q9" s="243"/>
      <c r="R9" s="60"/>
      <c r="S9" s="78">
        <f>IF(OR(W3=3,W7=3,W11=3,W16=3,W20=3,W24=3,W29=3,W33=3,W37=3,AB7=3,AG7=3,AM7=3,AR7=3,AW7=3,G7=3,L7=3,Q7=3,AB3=3,AB11=3,AG3=3,AG11=3),"",3)</f>
        <v>3</v>
      </c>
      <c r="T9" s="85">
        <f>IF(OR(W3=6,W7=6,W11=6,W16=6,W20=6,W24=6,W29=6,W33=6,W37=6,AB7=6,AG7=6,AM7=6,AR7=6,AW7=6,G7=6,L7=6,Q7=6,AB3=6,AB11=6,AG3=6,AG11=6),"",6)</f>
        <v>6</v>
      </c>
      <c r="U9" s="94">
        <f>IF(OR(W3=9,W7=9,W11=9,W16=9,W20=9,W24=9,W29=9,W33=9,W37=9,AB7=9,AG7=9,AM7=9,AR7=9,AW7=9,G7=9,L7=9,Q7=9,AB3=9,AB11=9,AG3=9,AG11=9),"",9)</f>
        <v>9</v>
      </c>
      <c r="V9" s="256"/>
      <c r="W9" s="243"/>
      <c r="X9" s="78">
        <f>IF(OR(AB3=3,AB7=3,AB11=3,AB16=3,AB20=3,AB24=3,AB29=3,AB33=3,AB37=3,AG7=3,AM7=3,AR7=3,AW7=3,G7=3,L7=3,Q7=3,W7=3,AG3=3,AG11=3,W3=3,W11=3),"",3)</f>
        <v>3</v>
      </c>
      <c r="Y9" s="85">
        <f>IF(OR(AB3=6,AB7=6,AB11=6,AB16=6,AB20=6,AB24=6,AB29=6,AB33=6,AB37=6,AG7=6,AM7=6,AR7=6,AW7=6,G7=6,L7=6,Q7=6,W7=6,AG3=6,AG11=6,W3=6,W11=6),"",6)</f>
        <v>6</v>
      </c>
      <c r="Z9" s="94">
        <f>IF(OR(AB3=9,AB7=9,AB11=9,AB16=9,AB20=9,AB24=9,AB29=9,AB33=9,AB37=9,AG7=9,AM7=9,AR7=9,AW7=9,G7=9,L7=9,Q7=9,W7=9,AG3=9,AG11=9,W3=9,W11=9),"",9)</f>
        <v>9</v>
      </c>
      <c r="AA9" s="256"/>
      <c r="AB9" s="243"/>
      <c r="AC9" s="78">
        <f>IF(OR(AG3=3,AG7=3,AG11=3,AG16=3,AG20=3,AG24=3,AG29=3,AG33=3,AG37=3,AM7=3,AR7=3,AW7=3,G7=3,L7=3,Q7=3,W7=3,AB7=3,W3=3,W11=3,AB3=3,AB11=3),"",3)</f>
        <v>3</v>
      </c>
      <c r="AD9" s="85">
        <f>IF(OR(AG3=6,AG7=6,AG11=6,AG16=6,AG20=6,AG24=6,AG29=6,AG33=6,AG37=6,AM7=6,AR7=6,AW7=6,G7=6,L7=6,Q7=6,W7=6,AB7=6,W3=6,W11=6,AB3=6,AB11=6),"",6)</f>
        <v>6</v>
      </c>
      <c r="AE9" s="94">
        <f>IF(OR(AG3=9,AG7=9,AG11=9,AG16=9,AG20=9,AG24=9,AG29=9,AG33=9,AG37=9,AM7=9,AR7=9,AW7=9,G7=9,L7=9,Q7=9,W7=9,AB7=9,W3=9,W11=9,AB3=9,AB11=9),"",9)</f>
        <v>9</v>
      </c>
      <c r="AF9" s="256"/>
      <c r="AG9" s="243"/>
      <c r="AH9" s="60"/>
      <c r="AI9" s="78">
        <f>IF(OR(AM3=3,AM7=3,AM11=3,AM16=3,AM20=3,AM24=3,AM29=3,AM33=3,AM37=3,AR7=3,AW7=3,G7=3,L7=3,Q7=3,W7=3,AB7=3,AG7=3,AR3=3,AR11=3,AW3=3,AW11=3),"",3)</f>
        <v>3</v>
      </c>
      <c r="AJ9" s="85">
        <f>IF(OR(AM3=6,AM7=6,AM11=6,AM16=6,AM20=6,AM24=6,AM29=6,AM33=6,AM37=6,AR7=6,AW7=6,G7=6,L7=6,Q7=6,W7=6,AB7=6,AG7=6,AR3=6,AR11=6,AW3=6,AW11=6),"",6)</f>
        <v>6</v>
      </c>
      <c r="AK9" s="94">
        <f>IF(OR(AM3=9,AM7=9,AM11=9,AM16=9,AM20=9,AM24=9,AM29=9,AM33=9,AM37=9,AR7=9,AW7=9,G7=9,L7=9,Q7=9,W7=9,AB7=9,AG7=9,AR3=9,AR11=9,AW3=9,AW11=9),"",9)</f>
        <v>9</v>
      </c>
      <c r="AL9" s="256"/>
      <c r="AM9" s="243"/>
      <c r="AN9" s="78">
        <f>IF(OR(AR3=3,AR7=3,AR11=3,AR16=3,AR20=3,AR24=3,AR29=3,AR33=3,AR37=3,AW7=3,G7=3,L7=3,Q7=3,W7=3,AB7=3,AG7=3,AM7=3,AW3=3,AW11=3,AM3=3,AM11=3),"",3)</f>
        <v>3</v>
      </c>
      <c r="AO9" s="85">
        <f>IF(OR(AR3=6,AR7=6,AR11=6,AR16=6,AR20=6,AR24=6,AR29=6,AR33=6,AR37=6,AW7=6,G7=6,L7=6,Q7=6,W7=6,AB7=6,AG7=6,AM7=6,AW3=6,AW11=6,AM3=6,AM11=6),"",6)</f>
        <v>6</v>
      </c>
      <c r="AP9" s="94">
        <f>IF(OR(AR3=9,AR7=9,AR11=9,AR16=9,AR20=9,AR24=9,AR29=9,AR33=9,AR37=9,AW7=9,G7=9,L7=9,Q7=9,W7=9,AB7=9,AG7=9,AM7=9,AW3=9,AW11=9,AM3=9,AM11=9),"",9)</f>
        <v>9</v>
      </c>
      <c r="AQ9" s="256"/>
      <c r="AR9" s="243"/>
      <c r="AS9" s="78">
        <f>IF(OR(AW3=3,AW7=3,AW11=3,AW16=3,AW20=3,AW24=3,AW29=3,AW33=3,AW37=3,G7=3,L7=3,Q7=3,W7=3,AB7=3,AG7=3,AM7=3,AR7=3,AM3=3,AM11=3,AR3=3,AR11=3),"",3)</f>
        <v>3</v>
      </c>
      <c r="AT9" s="85">
        <f>IF(OR(AW3=6,AW7=6,AW11=6,AW16=6,AW20=6,AW24=6,AW29=6,AW33=6,AW37=6,G7=6,L7=6,Q7=6,W7=6,AB7=6,AG7=6,AM7=6,AR7=6,AM3=6,AM11=6,AR3=6,AR11=6),"",6)</f>
        <v>6</v>
      </c>
      <c r="AU9" s="94">
        <f>IF(OR(AW3=9,AW7=9,AW11=9,AW16=9,AW20=9,AW24=9,AW29=9,AW33=9,AW37=9,G7=9,L7=9,Q7=9,W7=9,AB7=9,AG7=9,AM7=9,AR7=9,AM3=9,AM11=9,AR3=9,AR11=9),"",9)</f>
        <v>9</v>
      </c>
      <c r="AV9" s="256"/>
      <c r="AW9" s="243"/>
      <c r="AX9" s="60"/>
      <c r="AY9" s="22">
        <f>COUNTIF(C9:AW9,"=3")</f>
        <v>9</v>
      </c>
      <c r="AZ9" s="23">
        <f>COUNTIF(D9:AW9,"=6")</f>
        <v>9</v>
      </c>
      <c r="BA9" s="24">
        <f>COUNTIF(E9:AW9,"=9")</f>
        <v>9</v>
      </c>
      <c r="BB9" s="26"/>
      <c r="BC9" s="281"/>
      <c r="BD9" s="266"/>
      <c r="BE9" s="269"/>
      <c r="BF9" s="2"/>
      <c r="BG9" s="121"/>
      <c r="BH9" s="103">
        <v>2</v>
      </c>
      <c r="BI9" s="104">
        <v>2</v>
      </c>
      <c r="BJ9" s="105">
        <v>2</v>
      </c>
      <c r="BK9" s="106">
        <v>2</v>
      </c>
      <c r="BL9" s="56"/>
      <c r="BM9" s="56"/>
      <c r="BN9" s="56"/>
      <c r="BO9" s="56"/>
    </row>
    <row r="10" spans="2:67" s="39" customFormat="1" ht="7.95" customHeight="1" thickTop="1" thickBot="1" x14ac:dyDescent="0.3">
      <c r="B10" s="61"/>
      <c r="C10" s="251" t="str">
        <f>IF(AND(F7=0,G7=0),"Can't Be-Go Back!!!","")</f>
        <v/>
      </c>
      <c r="D10" s="252"/>
      <c r="E10" s="252"/>
      <c r="F10" s="252"/>
      <c r="G10" s="253"/>
      <c r="H10" s="257" t="str">
        <f>IF(AND(K7=0,L7=0),"Can't Be-Go Back!!!","")</f>
        <v/>
      </c>
      <c r="I10" s="252"/>
      <c r="J10" s="252"/>
      <c r="K10" s="252"/>
      <c r="L10" s="253"/>
      <c r="M10" s="257" t="str">
        <f>IF(AND(P7=0,Q7=0),"Can't Be-Go Back!!!","")</f>
        <v/>
      </c>
      <c r="N10" s="252"/>
      <c r="O10" s="252"/>
      <c r="P10" s="252"/>
      <c r="Q10" s="290"/>
      <c r="R10" s="61"/>
      <c r="S10" s="251" t="str">
        <f>IF(AND(V7=0,W7=0),"Can't Be-Go Back!!!","")</f>
        <v/>
      </c>
      <c r="T10" s="252"/>
      <c r="U10" s="252"/>
      <c r="V10" s="252"/>
      <c r="W10" s="253"/>
      <c r="X10" s="257" t="str">
        <f>IF(AND(AA7=0,AB7=0),"Can't Be-Go Back!!!","")</f>
        <v/>
      </c>
      <c r="Y10" s="252"/>
      <c r="Z10" s="252"/>
      <c r="AA10" s="252"/>
      <c r="AB10" s="253"/>
      <c r="AC10" s="257" t="str">
        <f>IF(AND(AF7=0,AG7=0),"Can't Be-Go Back!!!","")</f>
        <v/>
      </c>
      <c r="AD10" s="252"/>
      <c r="AE10" s="252"/>
      <c r="AF10" s="252"/>
      <c r="AG10" s="290"/>
      <c r="AH10" s="61"/>
      <c r="AI10" s="251" t="str">
        <f>IF(AND(AL7=0,AM7=0),"Can't Be-Go Back!!!","")</f>
        <v/>
      </c>
      <c r="AJ10" s="252"/>
      <c r="AK10" s="252"/>
      <c r="AL10" s="252"/>
      <c r="AM10" s="253"/>
      <c r="AN10" s="257" t="str">
        <f>IF(AND(AQ7=0,AR7=0),"Can't Be-Go Back!!!","")</f>
        <v/>
      </c>
      <c r="AO10" s="252"/>
      <c r="AP10" s="252"/>
      <c r="AQ10" s="252"/>
      <c r="AR10" s="253"/>
      <c r="AS10" s="257" t="str">
        <f>IF(AND(AV7=0,AW7=0),"Can't Be-Go Back!!!","")</f>
        <v/>
      </c>
      <c r="AT10" s="252"/>
      <c r="AU10" s="252"/>
      <c r="AV10" s="252"/>
      <c r="AW10" s="290"/>
      <c r="AX10" s="61"/>
      <c r="AY10" s="291"/>
      <c r="AZ10" s="292"/>
      <c r="BA10" s="292"/>
      <c r="BB10" s="32"/>
      <c r="BC10" s="296"/>
      <c r="BD10" s="296"/>
      <c r="BE10" s="296"/>
      <c r="BF10" s="33"/>
      <c r="BG10" s="121"/>
      <c r="BH10" s="121"/>
      <c r="BI10" s="121"/>
      <c r="BJ10" s="122"/>
      <c r="BK10" s="122"/>
      <c r="BL10" s="57"/>
      <c r="BM10" s="57"/>
      <c r="BN10" s="57"/>
      <c r="BO10" s="57"/>
    </row>
    <row r="11" spans="2:67" ht="12.75" customHeight="1" thickTop="1" x14ac:dyDescent="0.25">
      <c r="B11" s="60"/>
      <c r="C11" s="77">
        <f>IF(OR(G3=1,G7=1,G11=1,G16=1,G20=1,G24=1,G29=1,G33=1,G37=1,L11=1,Q11=1,W11=1,AB11=1,AG11=1,AM11=1,AR11=1,AW11=1,L3=1,L7=1,Q3=1,Q7=1),"",1)</f>
        <v>1</v>
      </c>
      <c r="D11" s="84">
        <f>IF(OR(G3=4,G7=4,G11=4,G16=4,G20=4,G24=4,G29=4,G33=4,G37=4,L11=4,Q11=4,W11=4,AB11=4,AG11=4,AM11=4,AR11=4,AW11=4,L3=4,L7=4,Q3=4,Q7=4),"",4)</f>
        <v>4</v>
      </c>
      <c r="E11" s="93">
        <f>IF(OR(G3=7,G7=7,G11=7,G16=7,G20=7,G24=7,G29=7,G33=7,G37=7,L11=7,Q11=7,W11=7,AB11=7,AG11=7,AM11=7,AR11=7,AW11=7,L3=7,L7=7,Q3=7,Q7=7),"",7)</f>
        <v>7</v>
      </c>
      <c r="F11" s="289">
        <f>COUNTIF(C11:E13,"&gt;0")</f>
        <v>9</v>
      </c>
      <c r="G11" s="245"/>
      <c r="H11" s="77">
        <f>IF(OR(L3=1,L7=1,L11=1,L16=1,L20=1,L24=1,L29=1,L33=1,L37=1,Q11=1,W11=1,AB11=1,AG11=1,AM11=1,AR11=1,AW11=1,G11=1,Q3=1,Q7=1,G3=1,G7=1),"",1)</f>
        <v>1</v>
      </c>
      <c r="I11" s="84">
        <f>IF(OR(L3=4,L7=4,L11=4,L16=4,L20=4,L24=4,L29=4,L33=4,L37=4,Q11=4,W11=4,AB11=4,AG11=4,AM11=4,AR11=4,AW11=4,G11=4,Q3=4,Q7=4,G3=4,G7=4),"",4)</f>
        <v>4</v>
      </c>
      <c r="J11" s="93">
        <f>IF(OR(L3=7,L7=7,L11=7,L16=7,L20=7,L24=7,L29=7,L33=7,L37=7,Q11=7,W11=7,AB11=7,AG11=7,AM11=7,AR11=7,AW11=7,G11=7,Q3=7,Q7=7,G3=7,G7=7),"",7)</f>
        <v>7</v>
      </c>
      <c r="K11" s="289">
        <f>COUNTIF(H11:J13,"&gt;0")</f>
        <v>9</v>
      </c>
      <c r="L11" s="245"/>
      <c r="M11" s="77">
        <f>IF(OR(Q3=1,Q7=1,Q11=1,Q16=1,Q20=1,Q24=1,Q29=1,Q33=1,Q37=1,W11=1,AB11=1,AG11=1,AM11=1,AR11=1,AW11=1,G11=1,L11=1,G3=1,G7=1,L3=1,L7=1),"",1)</f>
        <v>1</v>
      </c>
      <c r="N11" s="84">
        <f>IF(OR(Q3=4,Q7=4,Q11=4,Q16=4,Q20=4,Q24=4,Q29=4,Q33=4,Q37=4,W11=4,AB11=4,AG11=4,AM11=4,AR11=4,AW11=4,G11=4,L11=4,G3=4,G7=4,L3=4,L7=4),"",4)</f>
        <v>4</v>
      </c>
      <c r="O11" s="93">
        <f>IF(OR(Q3=7,Q7=7,Q11=7,Q16=7,Q20=7,Q24=7,Q29=7,Q33=7,Q37=7,W11=7,AB11=7,AG11=7,AM11=7,AR11=7,AW11=7,G11=7,L11=7,G3=7,G7=7,L3=7,L7=7),"",7)</f>
        <v>7</v>
      </c>
      <c r="P11" s="289">
        <f>COUNTIF(M11:O13,"&gt;0")</f>
        <v>9</v>
      </c>
      <c r="Q11" s="245"/>
      <c r="R11" s="60"/>
      <c r="S11" s="77">
        <f>IF(OR(W3=1,W7=1,W11=1,W16=1,W20=1,W24=1,W29=1,W33=1,W37=1,AB11=1,AG11=1,AM11=1,AR11=1,AW11=1,G11=1,L11=1,Q11=1,AB3=1,AB7=1,AG3=1,AG7=1),"",1)</f>
        <v>1</v>
      </c>
      <c r="T11" s="84">
        <f>IF(OR(W3=4,W7=4,W11=4,W16=4,W20=4,W24=4,W29=4,W33=4,W37=4,AB11=4,AG11=4,AM11=4,AR11=4,AW11=4,G11=4,L11=4,Q11=4,AB3=4,AB7=4,AG3=4,AG7=4),"",4)</f>
        <v>4</v>
      </c>
      <c r="U11" s="93">
        <f>IF(OR(W3=7,W7=7,W11=7,W16=7,W20=7,W24=7,W29=7,W33=7,W37=7,AB11=7,AG11=7,AM11=7,AR11=7,AW11=7,G11=7,L11=7,Q11=7,AB3=7,AB7=7,AG3=7,AG7=7),"",7)</f>
        <v>7</v>
      </c>
      <c r="V11" s="289">
        <f>COUNTIF(S11:U13,"&gt;0")</f>
        <v>9</v>
      </c>
      <c r="W11" s="245"/>
      <c r="X11" s="77">
        <f>IF(OR(AB3=1,AB7=1,AB11=1,AB16=1,AB20=1,AB24=1,AB29=1,AB33=1,AB37=1,AG11=1,AM11=1,AR11=1,AW11=1,G11=1,L11=1,Q11=1,W11=1,AG3=1,AG7=1,W3=1,W7=1),"",1)</f>
        <v>1</v>
      </c>
      <c r="Y11" s="84">
        <f>IF(OR(AB3=4,AB7=4,AB11=4,AB16=4,AB20=4,AB24=4,AB29=4,AB33=4,AB37=4,AG11=4,AM11=4,AR11=4,AW11=4,G11=4,L11=4,Q11=4,W11=4,AG3=4,AG7=4,W3=4,W7=4),"",4)</f>
        <v>4</v>
      </c>
      <c r="Z11" s="93">
        <f>IF(OR(AB3=7,AB7=7,AB11=7,AB16=7,AB20=7,AB24=7,AB29=7,AB33=7,AB37=7,AG11=7,AM11=7,AR11=7,AW11=7,G11=7,L11=7,Q11=7,W11=7,AG3=7,AG7=7,W3=7,W7=7),"",7)</f>
        <v>7</v>
      </c>
      <c r="AA11" s="289">
        <f>COUNTIF(X11:Z13,"&gt;0")</f>
        <v>9</v>
      </c>
      <c r="AB11" s="245"/>
      <c r="AC11" s="77">
        <f>IF(OR(AG3=1,AG7=1,AG11=1,AG16=1,AG20=1,AG24=1,AG29=1,AG33=1,AG37=1,AM11=1,AR11=1,AW11=1,G11=1,L11=1,Q11=1,W11=1,AB11=1,W3=1,W7=1,AB3=1,AB7=1),"",1)</f>
        <v>1</v>
      </c>
      <c r="AD11" s="84">
        <f>IF(OR(AG3=4,AG7=4,AG11=4,AG16=4,AG20=4,AG24=4,AG29=4,AG33=4,AG37=4,AM11=4,AR11=4,AW11=4,G11=4,L11=4,Q11=4,W11=4,AB11=4,W3=4,W7=4,AB3=4,AB7=4),"",4)</f>
        <v>4</v>
      </c>
      <c r="AE11" s="93">
        <f>IF(OR(AG3=7,AG7=7,AG11=7,AG16=7,AG20=7,AG24=7,AG29=7,AG33=7,AG37=7,AM11=7,AR11=7,AW11=7,G11=7,L11=7,Q11=7,W11=7,AB11=7,W3=7,W7=7,AB3=7,AB7=7),"",7)</f>
        <v>7</v>
      </c>
      <c r="AF11" s="289">
        <f>COUNTIF(AC11:AE13,"&gt;0")</f>
        <v>9</v>
      </c>
      <c r="AG11" s="245"/>
      <c r="AH11" s="60"/>
      <c r="AI11" s="77">
        <f>IF(OR(AM3=1,AM7=1,AM11=1,AM16=1,AM20=1,AM24=1,AM29=1,AM33=1,AM37=1,AR11=1,AW11=1,G11=1,L11=1,Q11=1,W11=1,AB11=1,AG11=1,AR3=1,AR7=1,AW3=1,AW7=1),"",1)</f>
        <v>1</v>
      </c>
      <c r="AJ11" s="84">
        <f>IF(OR(AM3=4,AM7=4,AM11=4,AM16=4,AM20=4,AM24=4,AM29=4,AM33=4,AM37=4,AR11=4,AW11=4,G11=4,L11=4,Q11=4,W11=4,AB11=4,AG11=4,AR3=4,AR7=4,AW3=4,AW7=4),"",4)</f>
        <v>4</v>
      </c>
      <c r="AK11" s="93">
        <f>IF(OR(AM3=7,AM7=7,AM11=7,AM16=7,AM20=7,AM24=7,AM29=7,AM33=7,AM37=7,AR11=7,AW11=7,G11=7,L11=7,Q11=7,W11=7,AB11=7,AG11=7,AR3=7,AR7=7,AW3=7,AW7=7),"",7)</f>
        <v>7</v>
      </c>
      <c r="AL11" s="289">
        <f>COUNTIF(AI11:AK13,"&gt;0")</f>
        <v>9</v>
      </c>
      <c r="AM11" s="245"/>
      <c r="AN11" s="77">
        <f>IF(OR(AR3=1,AR7=1,AR11=1,AR16=1,AR20=1,AR24=1,AR29=1,AR33=1,AR37=1,AW11=1,G11=1,L11=1,Q11=1,W11=1,AB11=1,AG11=1,AM11=1,AW3=1,AW7=1,AM3=1,AM7=1),"",1)</f>
        <v>1</v>
      </c>
      <c r="AO11" s="84">
        <f>IF(OR(AR3=4,AR7=4,AR11=4,AR16=4,AR20=4,AR24=4,AR29=4,AR33=4,AR37=4,AW11=4,G11=4,L11=4,Q11=4,W11=4,AB11=4,AG11=4,AM11=4,AW3=4,AW7=4,AM3=4,AM7=4),"",4)</f>
        <v>4</v>
      </c>
      <c r="AP11" s="93">
        <f>IF(OR(AR3=7,AR7=7,AR11=7,AR16=7,AR20=7,AR24=7,AR29=7,AR33=7,AR37=7,AW11=7,G11=7,L11=7,Q11=7,W11=7,AB11=7,AG11=7,AM11=7,AW3=7,AW7=7,AM3=7,AM7=7),"",7)</f>
        <v>7</v>
      </c>
      <c r="AQ11" s="289">
        <f>COUNTIF(AN11:AP13,"&gt;0")</f>
        <v>9</v>
      </c>
      <c r="AR11" s="245"/>
      <c r="AS11" s="77">
        <f>IF(OR(AW3=1,AW7=1,AW11=1,AW16=1,AW20=1,AW24=1,AW29=1,AW33=1,AW37=1,G11=1,L11=1,Q11=1,W11=1,AB11=1,AG11=1,AM11=1,AR11=1,AM3=1,AM7=1,AR3=1,AR7=1),"",1)</f>
        <v>1</v>
      </c>
      <c r="AT11" s="84">
        <f>IF(OR(AW3=4,AW7=4,AW11=4,AW16=4,AW20=4,AW24=4,AW29=4,AW33=4,AW37=4,G11=4,L11=4,Q11=4,W11=4,AB11=4,AG11=4,AM11=4,AR11=4,AM3=4,AM7=4,AR3=4,AR7=4),"",4)</f>
        <v>4</v>
      </c>
      <c r="AU11" s="93">
        <f>IF(OR(AW3=7,AW7=7,AW11=7,AW16=7,AW20=7,AW24=7,AW29=7,AW33=7,AW37=7,G11=7,L11=7,Q11=7,W11=7,AB11=7,AG11=7,AM11=7,AR11=7,AM3=7,AM7=7,AR3=7,AR7=7),"",7)</f>
        <v>7</v>
      </c>
      <c r="AV11" s="289">
        <f>COUNTIF(AS11:AU13,"&gt;0")</f>
        <v>9</v>
      </c>
      <c r="AW11" s="245"/>
      <c r="AX11" s="60"/>
      <c r="AY11" s="16">
        <f>COUNTIF(C11:AW11,"=1")</f>
        <v>9</v>
      </c>
      <c r="AZ11" s="17">
        <f>COUNTIF(D11:AW11,"=4")</f>
        <v>9</v>
      </c>
      <c r="BA11" s="18">
        <f>COUNTIF(E11:AW11,"=7")</f>
        <v>9</v>
      </c>
      <c r="BB11" s="26"/>
      <c r="BC11" s="279">
        <f>G11+L11+Q11+W11+AB11+AG11+AM11+AR11+AW11</f>
        <v>0</v>
      </c>
      <c r="BD11" s="264">
        <v>45</v>
      </c>
      <c r="BE11" s="267">
        <f>BD11-BC11</f>
        <v>45</v>
      </c>
      <c r="BF11" s="2"/>
      <c r="BG11" s="121" t="s">
        <v>7</v>
      </c>
      <c r="BH11" s="259">
        <f>IF(OR(BH9=BJ9,BH9=BK9),BH9,BI9)</f>
        <v>2</v>
      </c>
      <c r="BI11" s="259"/>
      <c r="BJ11" s="260">
        <f>IF(OR(BH11=BJ9,BH11=BK9),BK9,BJ9)</f>
        <v>2</v>
      </c>
      <c r="BK11" s="260"/>
    </row>
    <row r="12" spans="2:67" ht="12.75" customHeight="1" x14ac:dyDescent="0.25">
      <c r="B12" s="60"/>
      <c r="C12" s="75">
        <f>IF(OR(G3=2,G7=2,G11=2,G16=2,G20=2,G24=2,G29=2,G33=2,G37=2,L11=2,Q11=2,W11=2,AB11=2,AG11=2,AM11=2,AR11=2,AW11=2,L3=2,L7=2,Q3=2,Q7=2),"",2)</f>
        <v>2</v>
      </c>
      <c r="D12" s="82">
        <f>IF(OR(G3=5,G7=5,G11=5,G16=5,G20=5,G24=5,G29=5,G33=5,G37=5,L11=5,Q11=5,W11=5,AB11=5,AG11=5,AM11=5,AR11=5,AW11=5,L3=5,L7=5,Q3=5,Q7=5),"",5)</f>
        <v>5</v>
      </c>
      <c r="E12" s="91">
        <f>IF(OR(G3=8,G7=8,G11=8,G16=8,G20=8,G24=8,G29=8,G33=8,G37=8,L11=8,Q11=8,W11=8,AB11=8,AG11=8,AM11=8,AR11=8,AW11=8,L3=8,L7=8,Q3=8,Q7=8),"",8)</f>
        <v>8</v>
      </c>
      <c r="F12" s="255"/>
      <c r="G12" s="242"/>
      <c r="H12" s="75">
        <f>IF(OR(L3=2,L7=2,L11=2,L16=2,L20=2,L24=2,L29=2,L33=2,L37=2,Q11=2,W11=2,AB11=2,AG11=2,AM11=2,AR11=2,AW11=2,G11=2,Q3=2,Q7=2,G3=2,G7=2),"",2)</f>
        <v>2</v>
      </c>
      <c r="I12" s="82">
        <f>IF(OR(L3=5,L7=5,L11=5,L16=5,L20=5,L24=5,L29=5,L33=5,L37=5,Q11=5,W11=5,AB11=5,AG11=5,AM11=5,AR11=5,AW11=5,G11=5,Q3=5,Q7=5,G3=5,G7=5),"",5)</f>
        <v>5</v>
      </c>
      <c r="J12" s="91">
        <f>IF(OR(L3=8,L7=8,L11=8,L16=8,L20=8,L24=8,L29=8,L33=8,L37=8,Q11=8,W11=8,AB11=8,AG11=8,AM11=8,AR11=8,AW11=8,G11=8,Q3=8,Q7=8,G3=8,G7=8),"",8)</f>
        <v>8</v>
      </c>
      <c r="K12" s="255"/>
      <c r="L12" s="242"/>
      <c r="M12" s="75">
        <f>IF(OR(Q3=2,Q7=2,Q11=2,Q16=2,Q20=2,Q24=2,Q29=2,Q33=2,Q37=2,W11=2,AB11=2,AG11=2,AM11=2,AR11=2,AW11=2,G11=2,L11=2,G3=2,G7=2,L3=2,L7=2),"",2)</f>
        <v>2</v>
      </c>
      <c r="N12" s="82">
        <f>IF(OR(Q3=5,Q7=5,Q11=5,Q16=5,Q20=5,Q24=5,Q29=5,Q33=5,Q37=5,W11=5,AB11=5,AG11=5,AM11=5,AR11=5,AW11=5,G11=5,L11=5,G3=5,G7=5,L3=5,L7=5),"",5)</f>
        <v>5</v>
      </c>
      <c r="O12" s="91">
        <f>IF(OR(Q3=8,Q7=8,Q11=8,Q16=8,Q20=8,Q24=8,Q29=8,Q33=8,Q37=8,W11=8,AB11=8,AG11=8,AM11=8,AR11=8,AW11=8,G11=8,L11=8,G3=8,G7=8,L3=8,L7=8),"",8)</f>
        <v>8</v>
      </c>
      <c r="P12" s="255"/>
      <c r="Q12" s="242"/>
      <c r="R12" s="60"/>
      <c r="S12" s="75">
        <f>IF(OR(W3=2,W7=2,W11=2,W16=2,W20=2,W24=2,W29=2,W33=2,W37=2,AB11=2,AG11=2,AM11=2,AR11=2,AW11=2,G11=2,L11=2,Q11=2,AB3=2,AB7=2,AG3=2,AG7=2),"",2)</f>
        <v>2</v>
      </c>
      <c r="T12" s="82">
        <f>IF(OR(W3=5,W7=5,W11=5,W16=5,W20=5,W24=5,W29=5,W33=5,W37=5,AB11=5,AG11=5,AM11=5,AR11=5,AW11=5,G11=5,L11=5,Q11=5,AB3=5,AB7=5,AG3=5,AG7=5),"",5)</f>
        <v>5</v>
      </c>
      <c r="U12" s="91">
        <f>IF(OR(W3=8,W7=8,W11=8,W16=8,W20=8,W24=8,W29=8,W33=8,W37=8,AB11=8,AG11=8,AM11=8,AR11=8,AW11=8,G11=8,L11=8,Q11=8,AB3=8,AB7=8,AG3=8,AG7=8),"",8)</f>
        <v>8</v>
      </c>
      <c r="V12" s="255"/>
      <c r="W12" s="242"/>
      <c r="X12" s="75">
        <f>IF(OR(AB3=2,AB7=2,AB11=2,AB16=2,AB20=2,AB24=2,AB29=2,AB33=2,AB37=2,AG11=2,AM11=2,AR11=2,AW11=2,G11=2,L11=2,Q11=2,W11=2,AG3=2,AG7=2,W3=2,W7=2),"",2)</f>
        <v>2</v>
      </c>
      <c r="Y12" s="82">
        <f>IF(OR(AB3=5,AB7=5,AB11=5,AB16=5,AB20=5,AB24=5,AB29=5,AB33=5,AB37=5,AG11=5,AM11=5,AR11=5,AW11=5,G11=5,L11=5,Q11=5,W11=5,AG3=5,AG7=5,W3=5,W7=5),"",5)</f>
        <v>5</v>
      </c>
      <c r="Z12" s="91">
        <f>IF(OR(AB3=8,AB7=8,AB11=8,AB16=8,AB20=8,AB24=8,AB29=8,AB33=8,AB37=8,AG11=8,AM11=8,AR11=8,AW11=8,G11=8,L11=8,Q11=8,W11=8,AG3=8,AG7=8,W3=8,W7=8),"",8)</f>
        <v>8</v>
      </c>
      <c r="AA12" s="255"/>
      <c r="AB12" s="242"/>
      <c r="AC12" s="75">
        <f>IF(OR(AG3=2,AG7=2,AG11=2,AG16=2,AG20=2,AG24=2,AG29=2,AG33=2,AG37=2,AM11=2,AR11=2,AW11=2,G11=2,L11=2,Q11=2,W11=2,AB11=2,W3=2,W7=2,AB3=2,AB7=2),"",2)</f>
        <v>2</v>
      </c>
      <c r="AD12" s="82">
        <f>IF(OR(AG3=5,AG7=5,AG11=5,AG16=5,AG20=5,AG24=5,AG29=5,AG33=5,AG37=5,AM11=5,AR11=5,AW11=5,G11=5,L11=5,Q11=5,W11=5,AB11=5,W3=5,W7=5,AB3=5,AB7=5),"",5)</f>
        <v>5</v>
      </c>
      <c r="AE12" s="91">
        <f>IF(OR(AG3=8,AG7=8,AG11=8,AG16=8,AG20=8,AG24=8,AG29=8,AG33=8,AG37=8,AM11=8,AR11=8,AW11=8,G11=8,L11=8,Q11=8,W11=8,AB11=8,W3=8,W7=8,AB3=8,AB7=8),"",8)</f>
        <v>8</v>
      </c>
      <c r="AF12" s="255"/>
      <c r="AG12" s="242"/>
      <c r="AH12" s="60"/>
      <c r="AI12" s="75">
        <f>IF(OR(AM3=2,AM7=2,AM11=2,AM16=2,AM20=2,AM24=2,AM29=2,AM33=2,AM37=2,AR11=2,AW11=2,G11=2,L11=2,Q11=2,W11=2,AB11=2,AG11=2,AR3=2,AR7=2,AW3=2,AW7=2),"",2)</f>
        <v>2</v>
      </c>
      <c r="AJ12" s="82">
        <f>IF(OR(AM3=5,AM7=5,AM11=5,AM16=5,AM20=5,AM24=5,AM29=5,AM33=5,AM37=5,AR11=5,AW11=5,G11=5,L11=5,Q11=5,W11=5,AB11=5,AG11=5,AR3=5,AR7=5,AW3=5,AW7=5),"",5)</f>
        <v>5</v>
      </c>
      <c r="AK12" s="91">
        <f>IF(OR(AM3=8,AM7=8,AM11=8,AM16=8,AM20=8,AM24=8,AM29=8,AM33=8,AM37=8,AR11=8,AW11=8,G11=8,L11=8,Q11=8,W11=8,AB11=8,AG11=8,AR3=8,AR7=8,AW3=8,AW7=8),"",8)</f>
        <v>8</v>
      </c>
      <c r="AL12" s="255"/>
      <c r="AM12" s="242"/>
      <c r="AN12" s="75">
        <f>IF(OR(AR3=2,AR7=2,AR11=2,AR16=2,AR20=2,AR24=2,AR29=2,AR33=2,AR37=2,AW11=2,G11=2,L11=2,Q11=2,W11=2,AB11=2,AG11=2,AM11=2,AW3=2,AW7=2,AM3=2,AM7=2),"",2)</f>
        <v>2</v>
      </c>
      <c r="AO12" s="82">
        <f>IF(OR(AR3=5,AR7=5,AR11=5,AR16=5,AR20=5,AR24=5,AR29=5,AR33=5,AR37=5,AW11=5,G11=5,L11=5,Q11=5,W11=5,AB11=5,AG11=5,AM11=5,AW3=5,AW7=5,AM3=5,AM7=5),"",5)</f>
        <v>5</v>
      </c>
      <c r="AP12" s="91">
        <f>IF(OR(AR3=8,AR7=8,AR11=8,AR16=8,AR20=8,AR24=8,AR29=8,AR33=8,AR37=8,AW11=8,G11=8,L11=8,Q11=8,W11=8,AB11=8,AG11=8,AM11=8,AW3=8,AW7=8,AM3=8,AM7=8),"",8)</f>
        <v>8</v>
      </c>
      <c r="AQ12" s="255"/>
      <c r="AR12" s="242"/>
      <c r="AS12" s="75">
        <f>IF(OR(AW3=2,AW7=2,AW11=2,AW16=2,AW20=2,AW24=2,AW29=2,AW33=2,AW37=2,G11=2,L11=2,Q11=2,W11=2,AB11=2,AG11=2,AM11=2,AR11=2,AM3=2,AM7=2,AR3=2,AR7=2),"",2)</f>
        <v>2</v>
      </c>
      <c r="AT12" s="82">
        <f>IF(OR(AW3=5,AW7=5,AW11=5,AW16=5,AW20=5,AW24=5,AW29=5,AW33=5,AW37=5,G11=5,L11=5,Q11=5,W11=5,AB11=5,AG11=5,AM11=5,AR11=5,AM3=5,AM7=5,AR3=5,AR7=5),"",5)</f>
        <v>5</v>
      </c>
      <c r="AU12" s="91">
        <f>IF(OR(AW3=8,AW7=8,AW11=8,AW16=8,AW20=8,AW24=8,AW29=8,AW33=8,AW37=8,G11=8,L11=8,Q11=8,W11=8,AB11=8,AG11=8,AM11=8,AR11=8,AM3=8,AM7=8,AR3=8,AR7=8),"",8)</f>
        <v>8</v>
      </c>
      <c r="AV12" s="255"/>
      <c r="AW12" s="242"/>
      <c r="AX12" s="60"/>
      <c r="AY12" s="19">
        <f>COUNTIF(C12:AW12,"=2")</f>
        <v>9</v>
      </c>
      <c r="AZ12" s="20">
        <f>COUNTIF(D12:AW12,"=5")</f>
        <v>9</v>
      </c>
      <c r="BA12" s="21">
        <f>COUNTIF(E12:AW12,"=8")</f>
        <v>9</v>
      </c>
      <c r="BB12" s="26"/>
      <c r="BC12" s="280"/>
      <c r="BD12" s="265"/>
      <c r="BE12" s="268"/>
      <c r="BF12" s="2"/>
      <c r="BG12" s="121" t="s">
        <v>8</v>
      </c>
      <c r="BH12" s="259">
        <f>IF(BH11=BH9,BI9,BH9)</f>
        <v>2</v>
      </c>
      <c r="BI12" s="259"/>
      <c r="BJ12" s="260">
        <f>IF(BH12=BH9,BJ9,BK9)</f>
        <v>2</v>
      </c>
      <c r="BK12" s="260"/>
    </row>
    <row r="13" spans="2:67" ht="13.5" customHeight="1" thickBot="1" x14ac:dyDescent="0.3">
      <c r="B13" s="60"/>
      <c r="C13" s="76">
        <f>IF(OR(G3=3,G7=3,G11=3,G16=3,G20=3,G24=3,G29=3,G33=3,G37=3,L11=3,Q11=3,W11=3,AB11=3,AG11=3,AM11=3,AR11=3,AW11=3,L3=3,L7=3,Q3=3,Q7=3),"",3)</f>
        <v>3</v>
      </c>
      <c r="D13" s="83">
        <f>IF(OR(G3=6,G7=6,G11=6,G16=6,G20=6,G24=6,G29=6,G33=6,G37=6,L11=6,Q11=6,W11=6,AB11=6,AG11=6,AM11=6,AR11=6,AW11=6,L3=6,L7=6,Q3=6,Q7=6),"",6)</f>
        <v>6</v>
      </c>
      <c r="E13" s="92">
        <f>IF(OR(G3=9,G7=9,G11=9,G16=9,G20=9,G24=9,G29=9,G33=9,G37=9,L11=9,Q11=9,W11=9,AB11=9,AG11=9,AM11=9,AR11=9,AW11=9,L3=9,L7=9,Q3=9,Q7=9),"",9)</f>
        <v>9</v>
      </c>
      <c r="F13" s="256"/>
      <c r="G13" s="243"/>
      <c r="H13" s="76">
        <f>IF(OR(L3=3,L7=3,L11=3,L16=3,L20=3,L24=3,L29=3,L33=3,L37=3,Q11=3,W11=3,AB11=3,AG11=3,AM11=3,AR11=3,AW11=3,G11=3,Q3=3,Q7=3,G3=3,G7=3),"",3)</f>
        <v>3</v>
      </c>
      <c r="I13" s="83">
        <f>IF(OR(L3=6,L7=6,L11=6,L16=6,L20=6,L24=6,L29=6,L33=6,L37=6,Q11=6,W11=6,AB11=6,AG11=6,AM11=6,AR11=6,AW11=6,G11=6,Q3=6,Q7=6,G3=6,G7=6),"",6)</f>
        <v>6</v>
      </c>
      <c r="J13" s="92">
        <f>IF(OR(L3=9,L7=9,L11=9,L16=9,L20=9,L24=9,L29=9,L33=9,L37=9,Q11=9,W11=9,AB11=9,AG11=9,AM11=9,AR11=9,AW11=9,G11=9,Q3=9,Q7=9,G3=9,G7=9),"",9)</f>
        <v>9</v>
      </c>
      <c r="K13" s="256"/>
      <c r="L13" s="243"/>
      <c r="M13" s="76">
        <f>IF(OR(Q3=3,Q7=3,Q11=3,Q16=3,Q20=3,Q24=3,Q29=3,Q33=3,Q37=3,W11=3,AB11=3,AG11=3,AM11=3,AR11=3,AW11=3,G11=3,L11=3,G3=3,G7=3,L3=3,L7=3),"",3)</f>
        <v>3</v>
      </c>
      <c r="N13" s="83">
        <f>IF(OR(Q3=6,Q7=6,Q11=6,Q16=6,Q20=6,Q24=6,Q29=6,Q33=6,Q37=6,W11=6,AB11=6,AG11=6,AM11=6,AR11=6,AW11=6,G11=6,L11=6,G3=6,G7=6,L3=6,L7=6),"",6)</f>
        <v>6</v>
      </c>
      <c r="O13" s="92">
        <f>IF(OR(Q3=9,Q7=9,Q11=9,Q16=9,Q20=9,Q24=9,Q29=9,Q33=9,Q37=9,W11=9,AB11=9,AG11=9,AM11=9,AR11=9,AW11=9,G11=9,L11=9,G3=9,G7=9,L3=9,L7=9),"",9)</f>
        <v>9</v>
      </c>
      <c r="P13" s="256"/>
      <c r="Q13" s="243"/>
      <c r="R13" s="60"/>
      <c r="S13" s="76">
        <f>IF(OR(W3=3,W7=3,W11=3,W16=3,W20=3,W24=3,W29=3,W33=3,W37=3,AB11=3,AG11=3,AM11=3,AR11=3,AW11=3,G11=3,L11=3,Q11=3,AB3=3,AB7=3,AG3=3,AG7=3),"",3)</f>
        <v>3</v>
      </c>
      <c r="T13" s="83">
        <f>IF(OR(W3=6,W7=6,W11=6,W16=6,W20=6,W24=6,W29=6,W33=6,W37=6,AB11=6,AG11=6,AM11=6,AR11=6,AW11=6,G11=6,L11=6,Q11=6,AB3=6,AB7=6,AG3=6,AG7=6),"",6)</f>
        <v>6</v>
      </c>
      <c r="U13" s="92">
        <f>IF(OR(W3=9,W7=9,W11=9,W16=9,W20=9,W24=9,W29=9,W33=9,W37=9,AB11=9,AG11=9,AM11=9,AR11=9,AW11=9,G11=9,L11=9,Q11=9,AB3=9,AB7=9,AG3=9,AG7=9),"",9)</f>
        <v>9</v>
      </c>
      <c r="V13" s="256"/>
      <c r="W13" s="243"/>
      <c r="X13" s="76">
        <f>IF(OR(AB3=3,AB7=3,AB11=3,AB16=3,AB20=3,AB24=3,AB29=3,AB33=3,AB37=3,AG11=3,AM11=3,AR11=3,AW11=3,G11=3,L11=3,Q11=3,W11=3,AG3=3,AG7=3,W3=3,W7=3),"",3)</f>
        <v>3</v>
      </c>
      <c r="Y13" s="83">
        <f>IF(OR(AB3=6,AB7=6,AB11=6,AB16=6,AB20=6,AB24=6,AB29=6,AB33=6,AB37=6,AG11=6,AM11=6,AR11=6,AW11=6,G11=6,L11=6,Q11=6,W11=6,AG3=6,AG7=6,W3=6,W7=6),"",6)</f>
        <v>6</v>
      </c>
      <c r="Z13" s="92">
        <f>IF(OR(AB3=9,AB7=9,AB11=9,AB16=9,AB20=9,AB24=9,AB29=9,AB33=9,AB37=9,AG11=9,AM11=9,AR11=9,AW11=9,G11=9,L11=9,Q11=9,W11=9,AG3=9,AG7=9,W3=9,W7=9),"",9)</f>
        <v>9</v>
      </c>
      <c r="AA13" s="256"/>
      <c r="AB13" s="243"/>
      <c r="AC13" s="76">
        <f>IF(OR(AG3=3,AG7=3,AG11=3,AG16=3,AG20=3,AG24=3,AG29=3,AG33=3,AG37=3,AM11=3,AR11=3,AW11=3,G11=3,L11=3,Q11=3,W11=3,AB11=3,W3=3,W7=3,AB3=3,AB7=3),"",3)</f>
        <v>3</v>
      </c>
      <c r="AD13" s="83">
        <f>IF(OR(AG3=6,AG7=6,AG11=6,AG16=6,AG20=6,AG24=6,AG29=6,AG33=6,AG37=6,AM11=6,AR11=6,AW11=6,G11=6,L11=6,Q11=6,W11=6,AB11=6,W3=6,W7=6,AB3=6,AB7=6),"",6)</f>
        <v>6</v>
      </c>
      <c r="AE13" s="92">
        <f>IF(OR(AG3=9,AG7=9,AG11=9,AG16=9,AG20=9,AG24=9,AG29=9,AG33=9,AG37=9,AM11=9,AR11=9,AW11=9,G11=9,L11=9,Q11=9,W11=9,AB11=9,W3=9,W7=9,AB3=9,AB7=9),"",9)</f>
        <v>9</v>
      </c>
      <c r="AF13" s="256"/>
      <c r="AG13" s="243"/>
      <c r="AH13" s="60"/>
      <c r="AI13" s="76">
        <f>IF(OR(AM3=3,AM7=3,AM11=3,AM16=3,AM20=3,AM24=3,AM29=3,AM33=3,AM37=3,AR11=3,AW11=3,G11=3,L11=3,Q11=3,W11=3,AB11=3,AG11=3,AR3=3,AR7=3,AW3=3,AW7=3),"",3)</f>
        <v>3</v>
      </c>
      <c r="AJ13" s="83">
        <f>IF(OR(AM3=6,AM7=6,AM11=6,AM16=6,AM20=6,AM24=6,AM29=6,AM33=6,AM37=6,AR11=6,AW11=6,G11=6,L11=6,Q11=6,W11=6,AB11=6,AG11=6,AR3=6,AR7=6,AW3=6,AW7=6),"",6)</f>
        <v>6</v>
      </c>
      <c r="AK13" s="92">
        <f>IF(OR(AM3=9,AM7=9,AM11=9,AM16=9,AM20=9,AM24=9,AM29=9,AM33=9,AM37=9,AR11=9,AW11=9,G11=9,L11=9,Q11=9,W11=9,AB11=9,AG11=9,AR3=9,AR7=9,AW3=9,AW7=9),"",9)</f>
        <v>9</v>
      </c>
      <c r="AL13" s="256"/>
      <c r="AM13" s="243"/>
      <c r="AN13" s="76">
        <f>IF(OR(AR3=3,AR7=3,AR11=3,AR16=3,AR20=3,AR24=3,AR29=3,AR33=3,AR37=3,AW11=3,G11=3,L11=3,Q11=3,W11=3,AB11=3,AG11=3,AM11=3,AW3=3,AW7=3,AM3=3,AM7=3),"",3)</f>
        <v>3</v>
      </c>
      <c r="AO13" s="83">
        <f>IF(OR(AR3=6,AR7=6,AR11=6,AR16=6,AR20=6,AR24=6,AR29=6,AR33=6,AR37=6,AW11=6,G11=6,L11=6,Q11=6,W11=6,AB11=6,AG11=6,AM11=6,AW3=6,AW7=6,AM3=6,AM7=6),"",6)</f>
        <v>6</v>
      </c>
      <c r="AP13" s="92">
        <f>IF(OR(AR3=9,AR7=9,AR11=9,AR16=9,AR20=9,AR24=9,AR29=9,AR33=9,AR37=9,AW11=9,G11=9,L11=9,Q11=9,W11=9,AB11=9,AG11=9,AM11=9,AW3=9,AW7=9,AM3=9,AM7=9),"",9)</f>
        <v>9</v>
      </c>
      <c r="AQ13" s="256"/>
      <c r="AR13" s="243"/>
      <c r="AS13" s="76">
        <f>IF(OR(AW3=3,AW7=3,AW11=3,AW16=3,AW20=3,AW24=3,AW29=3,AW33=3,AW37=3,G11=3,L11=3,Q11=3,W11=3,AB11=3,AG11=3,AM11=3,AR11=3,AM3=3,AM7=3,AR3=3,AR7=3),"",3)</f>
        <v>3</v>
      </c>
      <c r="AT13" s="83">
        <f>IF(OR(AW3=6,AW7=6,AW11=6,AW16=6,AW20=6,AW24=6,AW29=6,AW33=6,AW37=6,G11=6,L11=6,Q11=6,W11=6,AB11=6,AG11=6,AM11=6,AR11=6,AM3=6,AM7=6,AR3=6,AR7=6),"",6)</f>
        <v>6</v>
      </c>
      <c r="AU13" s="92">
        <f>IF(OR(AW3=9,AW7=9,AW11=9,AW16=9,AW20=9,AW24=9,AW29=9,AW33=9,AW37=9,G11=9,L11=9,Q11=9,W11=9,AB11=9,AG11=9,AM11=9,AR11=9,AM3=9,AM7=9,AR3=9,AR7=9),"",9)</f>
        <v>9</v>
      </c>
      <c r="AV13" s="256"/>
      <c r="AW13" s="243"/>
      <c r="AX13" s="60"/>
      <c r="AY13" s="28">
        <f>COUNTIF(C13:AW13,"=3")</f>
        <v>9</v>
      </c>
      <c r="AZ13" s="29">
        <f>COUNTIF(D13:AW13,"=6")</f>
        <v>9</v>
      </c>
      <c r="BA13" s="30">
        <f>COUNTIF(E13:AW13,"=9")</f>
        <v>9</v>
      </c>
      <c r="BB13" s="26"/>
      <c r="BC13" s="281"/>
      <c r="BD13" s="266"/>
      <c r="BE13" s="269"/>
      <c r="BF13" s="2"/>
      <c r="BG13" s="121" t="s">
        <v>9</v>
      </c>
      <c r="BH13" s="259">
        <f>BH12</f>
        <v>2</v>
      </c>
      <c r="BI13" s="259"/>
      <c r="BJ13" s="260">
        <f>IF(BH13=BH12,BJ9,BK9)</f>
        <v>2</v>
      </c>
      <c r="BK13" s="260"/>
    </row>
    <row r="14" spans="2:67" s="39" customFormat="1" ht="7.95" customHeight="1" thickTop="1" thickBot="1" x14ac:dyDescent="0.3">
      <c r="B14" s="61"/>
      <c r="C14" s="250" t="str">
        <f>IF(AND(F11=0,G11=0),"Can't Be-Go Back!!!","")</f>
        <v/>
      </c>
      <c r="D14" s="247"/>
      <c r="E14" s="247"/>
      <c r="F14" s="247"/>
      <c r="G14" s="248"/>
      <c r="H14" s="246" t="str">
        <f>IF(AND(K11=0,L11=0),"Can't Be-Go Back!!!","")</f>
        <v/>
      </c>
      <c r="I14" s="247"/>
      <c r="J14" s="247"/>
      <c r="K14" s="247"/>
      <c r="L14" s="248"/>
      <c r="M14" s="246" t="str">
        <f>IF(AND(P11=0,Q11=0),"Can't Be-Go Back!!!","")</f>
        <v/>
      </c>
      <c r="N14" s="247"/>
      <c r="O14" s="247"/>
      <c r="P14" s="247"/>
      <c r="Q14" s="249"/>
      <c r="R14" s="61"/>
      <c r="S14" s="250" t="str">
        <f>IF(AND(V11=0,W11=0),"Can't Be-Go Back!!!","")</f>
        <v/>
      </c>
      <c r="T14" s="247"/>
      <c r="U14" s="247"/>
      <c r="V14" s="247"/>
      <c r="W14" s="248"/>
      <c r="X14" s="246" t="str">
        <f>IF(AND(AA11=0,AB11=0),"Can't Be-Go Back!!!","")</f>
        <v/>
      </c>
      <c r="Y14" s="247"/>
      <c r="Z14" s="247"/>
      <c r="AA14" s="247"/>
      <c r="AB14" s="248"/>
      <c r="AC14" s="246" t="str">
        <f>IF(AND(AF11=0,AG11=0),"Can't Be-Go Back!!!","")</f>
        <v/>
      </c>
      <c r="AD14" s="247"/>
      <c r="AE14" s="247"/>
      <c r="AF14" s="247"/>
      <c r="AG14" s="249"/>
      <c r="AH14" s="61"/>
      <c r="AI14" s="250" t="str">
        <f>IF(AND(AL11=0,AM11=0),"Can't Be-Go Back!!!","")</f>
        <v/>
      </c>
      <c r="AJ14" s="247"/>
      <c r="AK14" s="247"/>
      <c r="AL14" s="247"/>
      <c r="AM14" s="248"/>
      <c r="AN14" s="246" t="str">
        <f>IF(AND(AQ11=0,AR11=0),"Can't Be-Go Back!!!","")</f>
        <v/>
      </c>
      <c r="AO14" s="247"/>
      <c r="AP14" s="247"/>
      <c r="AQ14" s="247"/>
      <c r="AR14" s="248"/>
      <c r="AS14" s="246" t="str">
        <f>IF(AND(AV11=0,AW11=0),"Can't Be-Go Back!!!","")</f>
        <v/>
      </c>
      <c r="AT14" s="247"/>
      <c r="AU14" s="247"/>
      <c r="AV14" s="247"/>
      <c r="AW14" s="249"/>
      <c r="AX14" s="61"/>
      <c r="AY14" s="297"/>
      <c r="AZ14" s="298"/>
      <c r="BA14" s="298"/>
      <c r="BB14" s="32"/>
      <c r="BC14" s="295"/>
      <c r="BD14" s="295"/>
      <c r="BE14" s="295"/>
      <c r="BF14" s="33"/>
      <c r="BG14" s="121"/>
      <c r="BH14" s="121"/>
      <c r="BI14" s="121"/>
      <c r="BJ14" s="122"/>
      <c r="BK14" s="122"/>
      <c r="BL14" s="57"/>
      <c r="BM14" s="57"/>
      <c r="BN14" s="57"/>
      <c r="BO14" s="57"/>
    </row>
    <row r="15" spans="2:67" s="39" customFormat="1" ht="1.95" customHeight="1" thickTop="1" thickBot="1" x14ac:dyDescent="0.3">
      <c r="B15" s="61"/>
      <c r="C15" s="79"/>
      <c r="D15" s="86"/>
      <c r="E15" s="86"/>
      <c r="F15" s="13"/>
      <c r="G15" s="58"/>
      <c r="H15" s="86"/>
      <c r="I15" s="86"/>
      <c r="J15" s="86"/>
      <c r="K15" s="13"/>
      <c r="L15" s="58"/>
      <c r="M15" s="86"/>
      <c r="N15" s="86"/>
      <c r="O15" s="86"/>
      <c r="P15" s="13"/>
      <c r="Q15" s="13"/>
      <c r="R15" s="61"/>
      <c r="S15" s="79"/>
      <c r="T15" s="86"/>
      <c r="U15" s="86"/>
      <c r="V15" s="13"/>
      <c r="W15" s="58"/>
      <c r="X15" s="86"/>
      <c r="Y15" s="86"/>
      <c r="Z15" s="86"/>
      <c r="AA15" s="13"/>
      <c r="AB15" s="58"/>
      <c r="AC15" s="86"/>
      <c r="AD15" s="86"/>
      <c r="AE15" s="86"/>
      <c r="AF15" s="13"/>
      <c r="AG15" s="13"/>
      <c r="AH15" s="61"/>
      <c r="AI15" s="79"/>
      <c r="AJ15" s="86"/>
      <c r="AK15" s="86"/>
      <c r="AL15" s="13"/>
      <c r="AM15" s="58"/>
      <c r="AN15" s="86"/>
      <c r="AO15" s="86"/>
      <c r="AP15" s="86"/>
      <c r="AQ15" s="13"/>
      <c r="AR15" s="58"/>
      <c r="AS15" s="86"/>
      <c r="AT15" s="86"/>
      <c r="AU15" s="86"/>
      <c r="AV15" s="13"/>
      <c r="AW15" s="13"/>
      <c r="AX15" s="61"/>
      <c r="AY15" s="59"/>
      <c r="AZ15" s="33"/>
      <c r="BA15" s="33"/>
      <c r="BB15" s="32"/>
      <c r="BC15" s="33"/>
      <c r="BD15" s="33"/>
      <c r="BE15" s="33"/>
      <c r="BF15" s="33"/>
      <c r="BG15" s="121"/>
      <c r="BH15" s="121"/>
      <c r="BI15" s="121"/>
      <c r="BJ15" s="122"/>
      <c r="BK15" s="122"/>
      <c r="BL15" s="57"/>
      <c r="BM15" s="57"/>
      <c r="BN15" s="57"/>
      <c r="BO15" s="57"/>
    </row>
    <row r="16" spans="2:67" ht="13.5" customHeight="1" thickTop="1" x14ac:dyDescent="0.25">
      <c r="B16" s="60"/>
      <c r="C16" s="74">
        <f>IF(OR(G3=1,G7=1,G11=1,G16=1,G20=1,G24=1,G29=1,G33=1,G37=1,L16=1,Q16=1,W16=1,AB16=1,AG16=1,AM16=1,AR16=1,AW16=1,L20=1,L24=1,Q20=1,Q24=1),"",1)</f>
        <v>1</v>
      </c>
      <c r="D16" s="81">
        <f>IF(OR(G3=4,G7=4,G11=4,G16=4,G20=4,G24=4,G29=4,G33=4,G37=4,L16=4,Q16=4,W16=4,AB16=4,AG16=4,AM16=4,AR16=4,AW16=4,L20=4,L24=4,Q20=4,Q24=4),"",4)</f>
        <v>4</v>
      </c>
      <c r="E16" s="90">
        <f>IF(OR(G3=7,G7=7,G11=7,G16=7,G20=7,G24=7,G29=7,G33=7,G37=7,L16=7,Q16=7,W16=7,AB16=7,AG16=7,AM16=7,AR16=7,AW16=7,L20=7,L24=7,Q20=7,Q24=7),"",7)</f>
        <v>7</v>
      </c>
      <c r="F16" s="254">
        <f>COUNTIF(C16:E18,"&gt;0")</f>
        <v>9</v>
      </c>
      <c r="G16" s="241"/>
      <c r="H16" s="74">
        <f>IF(OR(L3=1,L7=1,L11=1,L16=1,L20=1,L24=1,L29=1,L33=1,L37=1,Q16=1,W16=1,AB16=1,AG16=1,AM16=1,AR16=1,AW16=1,G16=1,Q20=1,Q24=1,G20=1,G24=1),"",1)</f>
        <v>1</v>
      </c>
      <c r="I16" s="81">
        <f>IF(OR(L3=4,L7=4,L11=4,L16=4,L20=4,L24=4,L29=4,L33=4,L37=4,Q16=4,W16=4,AB16=4,AG16=4,AM16=4,AR16=4,AW16=4,G16=4,Q20=4,Q24=4,G20=4,G24=4),"",4)</f>
        <v>4</v>
      </c>
      <c r="J16" s="90">
        <f>IF(OR(L3=7,L7=7,L11=7,L16=7,L20=7,L24=7,L29=7,L33=7,L37=7,Q16=7,W16=7,AB16=7,AG16=7,AM16=7,AR16=7,AW16=7,G16=7,Q20=7,Q24=7,G20=7,G24=7),"",7)</f>
        <v>7</v>
      </c>
      <c r="K16" s="254">
        <f>COUNTIF(H16:J18,"&gt;0")</f>
        <v>9</v>
      </c>
      <c r="L16" s="241"/>
      <c r="M16" s="74">
        <f>IF(OR(Q3=1,Q7=1,Q11=1,Q16=1,Q20=1,Q24=1,Q29=1,Q33=1,Q37=1,W16=1,AB16=1,AG16=1,AM16=1,AR16=1,AW16=1,G16=1,L16=1,G20=1,G24=1,L20=1,L24=1),"",1)</f>
        <v>1</v>
      </c>
      <c r="N16" s="81">
        <f>IF(OR(Q3=4,Q7=4,Q11=4,Q16=4,Q20=4,Q24=4,Q29=4,Q33=4,Q37=4,W16=4,AB16=4,AG16=4,AM16=4,AR16=4,AW16=4,G16=4,L16=4,G20=4,G24=4,L20=4,L24=4),"",4)</f>
        <v>4</v>
      </c>
      <c r="O16" s="90">
        <f>IF(OR(Q3=7,Q7=7,Q11=7,Q16=7,Q20=7,Q24=7,Q29=7,Q33=7,Q37=7,W16=7,AB16=7,AG16=7,AM16=7,AR16=7,AW16=7,G16=7,L16=7,G20=7,G24=7,L20=7,L24=7),"",7)</f>
        <v>7</v>
      </c>
      <c r="P16" s="254">
        <f>COUNTIF(M16:O18,"&gt;0")</f>
        <v>9</v>
      </c>
      <c r="Q16" s="241"/>
      <c r="R16" s="60"/>
      <c r="S16" s="74">
        <f>IF(OR(W3=1,W7=1,W11=1,W16=1,W20=1,W24=1,W29=1,W33=1,W37=1,AB16=1,AG16=1,AM16=1,AR16=1,AW16=1,G16=1,L16=1,Q16=1,AB20=1,AB24=1,AG20=1,AG24=1),"",1)</f>
        <v>1</v>
      </c>
      <c r="T16" s="81">
        <f>IF(OR(W3=4,W7=4,W11=4,W16=4,W20=4,W24=4,W29=4,W33=4,W37=4,AB16=4,AG16=4,AM16=4,AR16=4,AW16=4,G16=4,L16=4,Q16=4,AB20=4,AB24=4,AG20=4,AG24=4),"",4)</f>
        <v>4</v>
      </c>
      <c r="U16" s="90">
        <f>IF(OR(W3=7,W7=7,W11=7,W16=7,W20=7,W24=7,W29=7,W33=7,W37=7,AB16=7,AG16=7,AM16=7,AR16=7,AW16=7,G16=7,L16=7,Q16=7,AB20=7,AB24=7,AG20=7,AG24=7),"",7)</f>
        <v>7</v>
      </c>
      <c r="V16" s="254">
        <f>COUNTIF(S16:U18,"&gt;0")</f>
        <v>9</v>
      </c>
      <c r="W16" s="241"/>
      <c r="X16" s="74">
        <f>IF(OR(AB3=1,AB7=1,AB11=1,AB16=1,AB20=1,AB24=1,AB29=1,AB33=1,AB37=1,AG16=1,AM16=1,AR16=1,AW16=1,G16=1,L16=1,Q16=1,W16=1,AG20=1,AG24=1,W20=1,W24=1),"",1)</f>
        <v>1</v>
      </c>
      <c r="Y16" s="81">
        <f>IF(OR(AB3=4,AB7=4,AB11=4,AB16=4,AB20=4,AB24=4,AB29=4,AB33=4,AB37=4,AG16=4,AM16=4,AR16=4,AW16=4,G16=4,L16=4,Q16=4,W16=4,AG20=4,AG24=4,W20=4,W24=4),"",4)</f>
        <v>4</v>
      </c>
      <c r="Z16" s="90">
        <f>IF(OR(AB3=7,AB7=7,AB11=7,AB16=7,AB20=7,AB24=7,AB29=7,AB33=7,AB37=7,AG16=7,AM16=7,AR16=7,AW16=7,G16=7,L16=7,Q16=7,W16=7,AG20=7,AG24=7,W20=7,W24=7),"",7)</f>
        <v>7</v>
      </c>
      <c r="AA16" s="254">
        <f>COUNTIF(X16:Z18,"&gt;0")</f>
        <v>9</v>
      </c>
      <c r="AB16" s="241"/>
      <c r="AC16" s="74">
        <f>IF(OR(AG3=1,AG7=1,AG11=1,AG16=1,AG20=1,AG24=1,AG29=1,AG33=1,AG37=1,AM16=1,AR16=1,AW16=1,G16=1,L16=1,Q16=1,W16=1,AB16=1,W20=1,W24=1,AB20=1,AB24=1),"",1)</f>
        <v>1</v>
      </c>
      <c r="AD16" s="81">
        <f>IF(OR(AG3=4,AG7=4,AG11=4,AG16=4,AG20=4,AG24=4,AG29=4,AG33=4,AG37=4,AM16=4,AR16=4,AW16=4,G16=4,L16=4,Q16=4,W16=4,AB16=4,W20=4,W24=4,AB20=4,AB24=4),"",4)</f>
        <v>4</v>
      </c>
      <c r="AE16" s="90">
        <f>IF(OR(AG3=7,AG7=7,AG11=7,AG16=7,AG20=7,AG24=7,AG29=7,AG33=7,AG37=7,AM16=7,AR16=7,AW16=7,G16=7,L16=7,Q16=7,W16=7,AB16=7,W20=7,W24=7,AB20=7,AB24=7),"",7)</f>
        <v>7</v>
      </c>
      <c r="AF16" s="254">
        <f>COUNTIF(AC16:AE18,"&gt;0")</f>
        <v>9</v>
      </c>
      <c r="AG16" s="241"/>
      <c r="AH16" s="60"/>
      <c r="AI16" s="74">
        <f>IF(OR(AM3=1,AM7=1,AM11=1,AM16=1,AM20=1,AM24=1,AM29=1,AM33=1,AM37=1,AR16=1,AW16=1,G16=1,L16=1,Q16=1,W16=1,AB16=1,AG16=1,AR20=1,AR24=1,AW20=1,AW24=1),"",1)</f>
        <v>1</v>
      </c>
      <c r="AJ16" s="81">
        <f>IF(OR(AM3=4,AM7=4,AM11=4,AM16=4,AM20=4,AM24=4,AM29=4,AM33=4,AM37=4,AR16=4,AW16=4,G16=4,L16=4,Q16=4,W16=4,AB16=4,AG16=4,AR20=4,AR24=4,AW20=4,AW24=4),"",4)</f>
        <v>4</v>
      </c>
      <c r="AK16" s="90">
        <f>IF(OR(AM3=7,AM7=7,AM11=7,AM16=7,AM20=7,AM24=7,AM29=7,AM33=7,AM37=7,AR16=7,AW16=7,G16=7,L16=7,Q16=7,W16=7,AB16=7,AG16=7,AR20=7,AR24=7,AW20=7,AW24=7),"",7)</f>
        <v>7</v>
      </c>
      <c r="AL16" s="254">
        <f>COUNTIF(AI16:AK18,"&gt;0")</f>
        <v>9</v>
      </c>
      <c r="AM16" s="241"/>
      <c r="AN16" s="74">
        <f>IF(OR(AR3=1,AR7=1,AR11=1,AR16=1,AR20=1,AR24=1,AR29=1,AR33=1,AR37=1,AW16=1,G16=1,L16=1,Q16=1,W16=1,AB16=1,AG16=1,AM16=1,AW20=1,AW24=1,AM20=1,AM24=1),"",1)</f>
        <v>1</v>
      </c>
      <c r="AO16" s="81">
        <f>IF(OR(AR3=4,AR7=4,AR11=4,AR16=4,AR20=4,AR24=4,AR29=4,AR33=4,AR37=4,AW16=4,G16=4,L16=4,Q16=4,W16=4,AB16=4,AG16=4,AM16=4,AW20=4,AW24=4,AM20=4,AM24=4),"",4)</f>
        <v>4</v>
      </c>
      <c r="AP16" s="90">
        <f>IF(OR(AR3=7,AR7=7,AR11=7,AR16=7,AR20=7,AR24=7,AR29=7,AR33=7,AR37=7,AW16=7,G16=7,L16=7,Q16=7,W16=7,AB16=7,AG16=7,AM16=7,AW20=7,AW24=7,AM20=7,AM24=7),"",7)</f>
        <v>7</v>
      </c>
      <c r="AQ16" s="254">
        <f>COUNTIF(AN16:AP18,"&gt;0")</f>
        <v>9</v>
      </c>
      <c r="AR16" s="241"/>
      <c r="AS16" s="74">
        <f>IF(OR(AW3=1,AW7=1,AW11=1,AW16=1,AW20=1,AW24=1,AW29=1,AW33=1,AW37=1,G16=1,L16=1,Q16=1,W16=1,AB16=1,AG16=1,AM16=1,AR16=1,AM20=1,AM24=1,AR20=1,AR24=1),"",1)</f>
        <v>1</v>
      </c>
      <c r="AT16" s="81">
        <f>IF(OR(AW3=4,AW7=4,AW11=4,AW16=4,AW20=4,AW24=4,AW29=4,AW33=4,AW37=4,G16=4,L16=4,Q16=4,W16=4,AB16=4,AG16=4,AM16=4,AR16=4,AM20=4,AM24=4,AR20=4,AR24=4),"",4)</f>
        <v>4</v>
      </c>
      <c r="AU16" s="90">
        <f>IF(OR(AW3=7,AW7=7,AW11=7,AW16=7,AW20=7,AW24=7,AW29=7,AW33=7,AW37=7,G16=7,L16=7,Q16=7,W16=7,AB16=7,AG16=7,AM16=7,AR16=7,AM20=7,AM24=7,AR20=7,AR24=7),"",7)</f>
        <v>7</v>
      </c>
      <c r="AV16" s="254">
        <f>COUNTIF(AS16:AU18,"&gt;0")</f>
        <v>9</v>
      </c>
      <c r="AW16" s="241"/>
      <c r="AX16" s="60"/>
      <c r="AY16" s="16">
        <f>COUNTIF(C16:AW16,"=1")</f>
        <v>9</v>
      </c>
      <c r="AZ16" s="17">
        <f>COUNTIF(D16:AW16,"=4")</f>
        <v>9</v>
      </c>
      <c r="BA16" s="18">
        <f>COUNTIF(E16:AW16,"=7")</f>
        <v>9</v>
      </c>
      <c r="BB16" s="27"/>
      <c r="BC16" s="279">
        <f>G16+L16+Q16+W16+AB16+AG16+AM16+AR16+AW16</f>
        <v>0</v>
      </c>
      <c r="BD16" s="264">
        <v>45</v>
      </c>
      <c r="BE16" s="267">
        <f>BD16-BC16</f>
        <v>45</v>
      </c>
      <c r="BF16" s="2"/>
      <c r="BG16" s="121" t="s">
        <v>7</v>
      </c>
      <c r="BH16" s="259">
        <f>IF(OR(BI9=BK9,BI9=BJ9),BI9,BJ9)</f>
        <v>2</v>
      </c>
      <c r="BI16" s="259"/>
      <c r="BJ16" s="260">
        <f>IF(BH16=BI9,BJ9,BK9)</f>
        <v>2</v>
      </c>
      <c r="BK16" s="260"/>
    </row>
    <row r="17" spans="2:67" ht="12.75" customHeight="1" x14ac:dyDescent="0.25">
      <c r="B17" s="60"/>
      <c r="C17" s="75">
        <f>IF(OR(G3=2,G7=2,G11=2,G16=2,G20=2,G24=2,G29=2,G33=2,G37=2,L16=2,Q16=2,W16=2,AB16=2,AG16=2,AM16=2,AR16=2,AW16=2,L20=2,L24=2,Q20=2,Q24=2),"",2)</f>
        <v>2</v>
      </c>
      <c r="D17" s="82">
        <f>IF(OR(G3=5,G7=5,G11=5,G16=5,G20=5,G24=5,G29=5,G33=5,G37=5,L16=5,Q16=5,W16=5,AB16=5,AG16=5,AM16=5,AR16=5,AW16=5,L20=5,L24=5,Q20=5,Q24=5),"",5)</f>
        <v>5</v>
      </c>
      <c r="E17" s="91">
        <f>IF(OR(G3=8,G7=8,G11=8,G16=8,G20=8,G24=8,G29=8,G33=8,G37=8,L16=8,Q16=8,W16=8,AB16=8,AG16=8,AM16=8,AR16=8,AW16=8,L20=8,L24=8,Q20=8,Q24=8),"",8)</f>
        <v>8</v>
      </c>
      <c r="F17" s="255"/>
      <c r="G17" s="242"/>
      <c r="H17" s="75">
        <f>IF(OR(L3=2,L7=2,L11=2,L16=2,L20=2,L24=2,L29=2,L33=2,L37=2,Q16=2,W16=2,AB16=2,AG16=2,AM16=2,AR16=2,AW16=2,G16=2,Q20=2,Q24=2,G20=2,G24=2),"",2)</f>
        <v>2</v>
      </c>
      <c r="I17" s="82">
        <f>IF(OR(L3=5,L7=5,L11=5,L16=5,L20=5,L24=5,L29=5,L33=5,L37=5,Q16=5,W16=5,AB16=5,AG16=5,AM16=5,AR16=5,AW16=5,G16=5,Q20=5,Q24=5,G20=5,G24=5),"",5)</f>
        <v>5</v>
      </c>
      <c r="J17" s="91">
        <f>IF(OR(L3=8,L7=8,L11=8,L16=8,L20=8,L24=8,L29=8,L33=8,L37=8,Q16=8,W16=8,AB16=8,AG16=8,AM16=8,AR16=8,AW16=8,G16=8,Q20=8,Q24=8,G20=8,G24=8),"",8)</f>
        <v>8</v>
      </c>
      <c r="K17" s="255"/>
      <c r="L17" s="242"/>
      <c r="M17" s="75">
        <f>IF(OR(Q3=2,Q7=2,Q11=2,Q16=2,Q20=2,Q24=2,Q29=2,Q33=2,Q37=2,W16=2,AB16=2,AG16=2,AM16=2,AR16=2,AW16=2,G16=2,L16=2,G20=2,G24=2,L20=2,L24=2),"",2)</f>
        <v>2</v>
      </c>
      <c r="N17" s="82">
        <f>IF(OR(Q3=5,Q7=5,Q11=5,Q16=5,Q20=5,Q24=5,Q29=5,Q33=5,Q37=5,W16=5,AB16=5,AG16=5,AM16=5,AR16=5,AW16=5,G16=5,L16=5,G20=5,G24=5,L20=5,L24=5),"",5)</f>
        <v>5</v>
      </c>
      <c r="O17" s="91">
        <f>IF(OR(Q3=8,Q7=8,Q11=8,Q16=8,Q20=8,Q24=8,Q29=8,Q33=8,Q37=8,W16=8,AB16=8,AG16=8,AM16=8,AR16=8,AW16=8,G16=8,L16=8,G20=8,G24=8,L20=8,L24=8),"",8)</f>
        <v>8</v>
      </c>
      <c r="P17" s="255"/>
      <c r="Q17" s="242"/>
      <c r="R17" s="60"/>
      <c r="S17" s="75">
        <f>IF(OR(W3=2,W7=2,W11=2,W16=2,W20=2,W24=2,W29=2,W33=2,W37=2,AB16=2,AG16=2,AM16=2,AR16=2,AW16=2,G16=2,L16=2,Q16=2,AB20=2,AB24=2,AG20=2,AG24=2),"",2)</f>
        <v>2</v>
      </c>
      <c r="T17" s="82">
        <f>IF(OR(W3=5,W7=5,W11=5,W16=5,W20=5,W24=5,W29=5,W33=5,W37=5,AB16=5,AG16=5,AM16=5,AR16=5,AW16=5,G16=5,L16=5,Q16=5,AB20=5,AB24=5,AG20=5,AG24=5),"",5)</f>
        <v>5</v>
      </c>
      <c r="U17" s="91">
        <f>IF(OR(W3=8,W7=8,W11=8,W16=8,W20=8,W24=8,W29=8,W33=8,W37=8,AB16=8,AG16=8,AM16=8,AR16=8,AW16=8,G16=8,L16=8,Q16=8,AB20=8,AB24=8,AG20=8,AG24=8),"",8)</f>
        <v>8</v>
      </c>
      <c r="V17" s="255"/>
      <c r="W17" s="242"/>
      <c r="X17" s="75">
        <f>IF(OR(AB3=2,AB7=2,AB11=2,AB16=2,AB20=2,AB24=2,AB29=2,AB33=2,AB37=2,AG16=2,AM16=2,AR16=2,AW16=2,G16=2,L16=2,Q16=2,W16=2,AG20=2,AG24=2,W20=2,W24=2),"",2)</f>
        <v>2</v>
      </c>
      <c r="Y17" s="82">
        <f>IF(OR(AB3=5,AB7=5,AB11=5,AB16=5,AB20=5,AB24=5,AB29=5,AB33=5,AB37=5,AG16=5,AM16=5,AR16=5,AW16=5,G16=5,L16=5,Q16=5,W16=5,AG20=5,AG24=5,W20=5,W24=5),"",5)</f>
        <v>5</v>
      </c>
      <c r="Z17" s="91">
        <f>IF(OR(AB3=8,AB7=8,AB11=8,AB16=8,AB20=8,AB24=8,AB29=8,AB33=8,AB37=8,AG16=8,AM16=8,AR16=8,AW16=8,G16=8,L16=8,Q16=8,W16=8,AG20=8,AG24=8,W20=8,W24=8),"",8)</f>
        <v>8</v>
      </c>
      <c r="AA17" s="255"/>
      <c r="AB17" s="242"/>
      <c r="AC17" s="75">
        <f>IF(OR(AG3=2,AG7=2,AG11=2,AG16=2,AG20=2,AG24=2,AG29=2,AG33=2,AG37=2,AM16=2,AR16=2,AW16=2,G16=2,L16=2,Q16=2,W16=2,AB16=2,W20=2,W24=2,AB20=2,AB24=2),"",2)</f>
        <v>2</v>
      </c>
      <c r="AD17" s="82">
        <f>IF(OR(AG3=5,AG7=5,AG11=5,AG16=5,AG20=5,AG24=5,AG29=5,AG33=5,AG37=5,AM16=5,AR16=5,AW16=5,G16=5,L16=5,Q16=5,W16=5,AB16=5,W20=5,W24=5,AB20=5,AB24=5),"",5)</f>
        <v>5</v>
      </c>
      <c r="AE17" s="91">
        <f>IF(OR(AG3=8,AG7=8,AG11=8,AG16=8,AG20=8,AG24=8,AG29=8,AG33=8,AG37=8,AM16=8,AR16=8,AW16=8,G16=8,L16=8,Q16=8,W16=8,AB16=8,W20=8,W24=8,AB20=8,AB24=8),"",8)</f>
        <v>8</v>
      </c>
      <c r="AF17" s="255"/>
      <c r="AG17" s="242"/>
      <c r="AH17" s="60"/>
      <c r="AI17" s="75">
        <f>IF(OR(AM3=2,AM7=2,AM11=2,AM16=2,AM20=2,AM24=2,AM29=2,AM33=2,AM37=2,AR16=2,AW16=2,G16=2,L16=2,Q16=2,W16=2,AB16=2,AG16=2,AR20=2,AR24=2,AW20=2,AW24=2),"",2)</f>
        <v>2</v>
      </c>
      <c r="AJ17" s="82">
        <f>IF(OR(AM3=5,AM7=5,AM11=5,AM16=5,AM20=5,AM24=5,AM29=5,AM33=5,AM37=5,AR16=5,AW16=5,G16=5,L16=5,Q16=5,W16=5,AB16=5,AG16=5,AR20=5,AR24=5,AW20=5,AW24=5),"",5)</f>
        <v>5</v>
      </c>
      <c r="AK17" s="91">
        <f>IF(OR(AM3=8,AM7=8,AM11=8,AM16=8,AM20=8,AM24=8,AM29=8,AM33=8,AM37=8,AR16=8,AW16=8,G16=8,L16=8,Q16=8,W16=8,AB16=8,AG16=8,AR20=8,AR24=8,AW20=8,AW24=8),"",8)</f>
        <v>8</v>
      </c>
      <c r="AL17" s="255"/>
      <c r="AM17" s="242"/>
      <c r="AN17" s="75">
        <f>IF(OR(AR3=2,AR7=2,AR11=2,AR16=2,AR20=2,AR24=2,AR29=2,AR33=2,AR37=2,AW16=2,G16=2,L16=2,Q16=2,W16=2,AB16=2,AG16=2,AM16=2,AW20=2,AW24=2,AM20=2,AM24=2),"",2)</f>
        <v>2</v>
      </c>
      <c r="AO17" s="82">
        <f>IF(OR(AR3=5,AR7=5,AR11=5,AR16=5,AR20=5,AR24=5,AR29=5,AR33=5,AR37=5,AW16=5,G16=5,L16=5,Q16=5,W16=5,AB16=5,AG16=5,AM16=5,AW20=5,AW24=5,AM20=5,AM24=5),"",5)</f>
        <v>5</v>
      </c>
      <c r="AP17" s="91">
        <f>IF(OR(AR3=8,AR7=8,AR11=8,AR16=8,AR20=8,AR24=8,AR29=8,AR33=8,AR37=8,AW16=8,G16=8,L16=8,Q16=8,W16=8,AB16=8,AG16=8,AM16=8,AW20=8,AW24=8,AM20=8,AM24=8),"",8)</f>
        <v>8</v>
      </c>
      <c r="AQ17" s="255"/>
      <c r="AR17" s="242"/>
      <c r="AS17" s="75">
        <f>IF(OR(AW3=2,AW7=2,AW11=2,AW16=2,AW20=2,AW24=2,AW29=2,AW33=2,AW37=2,G16=2,L16=2,Q16=2,W16=2,AB16=2,AG16=2,AM16=2,AR16=2,AM20=2,AM24=2,AR20=2,AR24=2),"",2)</f>
        <v>2</v>
      </c>
      <c r="AT17" s="82">
        <f>IF(OR(AW3=5,AW7=5,AW11=5,AW16=5,AW20=5,AW24=5,AW29=5,AW33=5,AW37=5,G16=5,L16=5,Q16=5,W16=5,AB16=5,AG16=5,AM16=5,AR16=5,AM20=5,AM24=5,AR20=5,AR24=5),"",5)</f>
        <v>5</v>
      </c>
      <c r="AU17" s="91">
        <f>IF(OR(AW3=8,AW7=8,AW11=8,AW16=8,AW20=8,AW24=8,AW29=8,AW33=8,AW37=8,G16=8,L16=8,Q16=8,W16=8,AB16=8,AG16=8,AM16=8,AR16=8,AM20=8,AM24=8,AR20=8,AR24=8),"",8)</f>
        <v>8</v>
      </c>
      <c r="AV17" s="255"/>
      <c r="AW17" s="242"/>
      <c r="AX17" s="60"/>
      <c r="AY17" s="19">
        <f>COUNTIF(C17:AW17,"=2")</f>
        <v>9</v>
      </c>
      <c r="AZ17" s="20">
        <f>COUNTIF(D17:AW17,"=5")</f>
        <v>9</v>
      </c>
      <c r="BA17" s="21">
        <f>COUNTIF(E17:AW17,"=8")</f>
        <v>9</v>
      </c>
      <c r="BB17" s="27"/>
      <c r="BC17" s="280"/>
      <c r="BD17" s="265"/>
      <c r="BE17" s="268"/>
      <c r="BF17" s="2"/>
      <c r="BG17" s="121" t="s">
        <v>8</v>
      </c>
      <c r="BH17" s="259">
        <f>IF(BH16=BI9,BH9,BI9)</f>
        <v>2</v>
      </c>
      <c r="BI17" s="259"/>
      <c r="BJ17" s="260">
        <f>IF(BH17=BI9,BJ9,BK9)</f>
        <v>2</v>
      </c>
      <c r="BK17" s="260"/>
    </row>
    <row r="18" spans="2:67" ht="12.75" customHeight="1" thickBot="1" x14ac:dyDescent="0.3">
      <c r="B18" s="60"/>
      <c r="C18" s="78">
        <f>IF(OR(G3=3,G7=3,G11=3,G16=3,G20=3,G24=3,G29=3,G33=3,G37=3,L16=3,Q16=3,W16=3,AB16=3,AG16=3,AM16=3,AR16=3,AW16=3,L20=3,L24=3,Q20=3,Q24=3),"",3)</f>
        <v>3</v>
      </c>
      <c r="D18" s="85">
        <f>IF(OR(G3=6,G7=6,G11=6,G16=6,G20=6,G24=6,G29=6,G33=6,G37=6,L16=6,Q16=6,W16=6,AB16=6,AG16=6,AM16=6,AR16=6,AW16=6,L20=6,L24=6,Q20=6,Q24=6),"",6)</f>
        <v>6</v>
      </c>
      <c r="E18" s="94">
        <f>IF(OR(G3=9,G7=9,G11=9,G16=9,G20=9,G24=9,G29=9,G33=9,G37=9,L16=9,Q16=9,W16=9,AB16=9,AG16=9,AM16=9,AR16=9,AW16=9,L20=9,L24=9,Q20=9,Q24=9),"",9)</f>
        <v>9</v>
      </c>
      <c r="F18" s="256"/>
      <c r="G18" s="243"/>
      <c r="H18" s="78">
        <f>IF(OR(L3=3,L7=3,L11=3,L16=3,L20=3,L24=3,L29=3,L33=3,L37=3,Q16=3,W16=3,AB16=3,AG16=3,AM16=3,AR16=3,AW16=3,G16=3,Q20=3,Q24=3,G20=3,G24=3),"",3)</f>
        <v>3</v>
      </c>
      <c r="I18" s="85">
        <f>IF(OR(L3=6,L7=6,L11=6,L16=6,L20=6,L24=6,L29=6,L33=6,L37=6,Q16=6,W16=6,AB16=6,AG16=6,AM16=6,AR16=6,AW16=6,G16=6,Q20=6,Q24=6,G20=6,G24=6),"",6)</f>
        <v>6</v>
      </c>
      <c r="J18" s="94">
        <f>IF(OR(L3=9,L7=9,L11=9,L16=9,L20=9,L24=9,L29=9,L33=9,L37=9,Q16=9,W16=9,AB16=9,AG16=9,AM16=9,AR16=9,AW16=9,G16=9,Q20=9,Q24=9,G20=9,G24=9),"",9)</f>
        <v>9</v>
      </c>
      <c r="K18" s="256"/>
      <c r="L18" s="243"/>
      <c r="M18" s="78">
        <f>IF(OR(Q3=3,Q7=3,Q11=3,Q16=3,Q20=3,Q24=3,Q29=3,Q33=3,Q37=3,W16=3,AB16=3,AG16=3,AM16=3,AR16=3,AW16=3,G16=3,L16=3,G20=3,G24=3,L20=3,L24=3),"",3)</f>
        <v>3</v>
      </c>
      <c r="N18" s="85">
        <f>IF(OR(Q3=6,Q7=6,Q11=6,Q16=6,Q20=6,Q24=6,Q29=6,Q33=6,Q37=6,W16=6,AB16=6,AG16=6,AM16=6,AR16=6,AW16=6,G16=6,L16=6,G20=6,G24=6,L20=6,L24=6),"",6)</f>
        <v>6</v>
      </c>
      <c r="O18" s="94">
        <f>IF(OR(Q3=9,Q7=9,Q11=9,Q16=9,Q20=9,Q24=9,Q29=9,Q33=9,Q37=9,W16=9,AB16=9,AG16=9,AM16=9,AR16=9,AW16=9,G16=9,L16=9,G20=9,G24=9,L20=9,L24=9),"",9)</f>
        <v>9</v>
      </c>
      <c r="P18" s="256"/>
      <c r="Q18" s="243"/>
      <c r="R18" s="60"/>
      <c r="S18" s="78">
        <f>IF(OR(W3=3,W7=3,W11=3,W16=3,W20=3,W24=3,W29=3,W33=3,W37=3,AB16=3,AG16=3,AM16=3,AR16=3,AW16=3,G16=3,L16=3,Q16=3,AB20=3,AB24=3,AG20=3,AG24=3),"",3)</f>
        <v>3</v>
      </c>
      <c r="T18" s="85">
        <f>IF(OR(W3=6,W7=6,W11=6,W16=6,W20=6,W24=6,W29=6,W33=6,W37=6,AB16=6,AG16=6,AM16=6,AR16=6,AW16=6,G16=6,L16=6,Q16=6,AB20=6,AB24=6,AG20=6,AG24=6),"",6)</f>
        <v>6</v>
      </c>
      <c r="U18" s="94">
        <f>IF(OR(W3=9,W7=9,W11=9,W16=9,W20=9,W24=9,W29=9,W33=9,W37=9,AB16=9,AG16=9,AM16=9,AR16=9,AW16=9,G16=9,L16=9,Q16=9,AB20=9,AB24=9,AG20=9,AG24=9),"",9)</f>
        <v>9</v>
      </c>
      <c r="V18" s="256"/>
      <c r="W18" s="243"/>
      <c r="X18" s="78">
        <f>IF(OR(AB3=3,AB7=3,AB11=3,AB16=3,AB20=3,AB24=3,AB29=3,AB33=3,AB37=3,AG16=3,AM16=3,AR16=3,AW16=3,G16=3,L16=3,Q16=3,W16=3,AG20=3,AG24=3,W20=3,W24=3),"",3)</f>
        <v>3</v>
      </c>
      <c r="Y18" s="85">
        <f>IF(OR(AB3=6,AB7=6,AB11=6,AB16=6,AB20=6,AB24=6,AB29=6,AB33=6,AB37=6,AG16=6,AM16=6,AR16=6,AW16=6,G16=6,L16=6,Q16=6,W16=6,AG20=6,AG24=6,W20=6,W24=6),"",6)</f>
        <v>6</v>
      </c>
      <c r="Z18" s="94">
        <f>IF(OR(AB3=9,AB7=9,AB11=9,AB16=9,AB20=9,AB24=9,AB29=9,AB33=9,AB37=9,AG16=9,AM16=9,AR16=9,AW16=9,G16=9,L16=9,Q16=9,W16=9,AG20=9,AG24=9,W20=9,W24=9),"",9)</f>
        <v>9</v>
      </c>
      <c r="AA18" s="256"/>
      <c r="AB18" s="243"/>
      <c r="AC18" s="78">
        <f>IF(OR(AG3=3,AG7=3,AG11=3,AG16=3,AG20=3,AG24=3,AG29=3,AG33=3,AG37=3,AM16=3,AR16=3,AW16=3,G16=3,L16=3,Q16=3,W16=3,AB16=3,W20=3,W24=3,AB20=3,AB24=3),"",3)</f>
        <v>3</v>
      </c>
      <c r="AD18" s="85">
        <f>IF(OR(AG3=6,AG7=6,AG11=6,AG16=6,AG20=6,AG24=6,AG29=6,AG33=6,AG37=6,AM16=6,AR16=6,AW16=6,G16=6,L16=6,Q16=6,W16=6,AB16=6,W20=6,W24=6,AB20=6,AB24=6),"",6)</f>
        <v>6</v>
      </c>
      <c r="AE18" s="94">
        <f>IF(OR(AG3=9,AG7=9,AG11=9,AG16=9,AG20=9,AG24=9,AG29=9,AG33=9,AG37=9,AM16=9,AR16=9,AW16=9,G16=9,L16=9,Q16=9,W16=9,AB16=9,W20=9,W24=9,AB20=9,AB24=9),"",9)</f>
        <v>9</v>
      </c>
      <c r="AF18" s="256"/>
      <c r="AG18" s="243"/>
      <c r="AH18" s="60"/>
      <c r="AI18" s="78">
        <f>IF(OR(AM3=3,AM7=3,AM11=3,AM16=3,AM20=3,AM24=3,AM29=3,AM33=3,AM37=3,AR16=3,AW16=3,G16=3,L16=3,Q16=3,W16=3,AB16=3,AG16=3,AR20=3,AR24=3,AW20=3,AW24=3),"",3)</f>
        <v>3</v>
      </c>
      <c r="AJ18" s="85">
        <f>IF(OR(AM3=6,AM7=6,AM11=6,AM16=6,AM20=6,AM24=6,AM29=6,AM33=6,AM37=6,AR16=6,AW16=6,G16=6,L16=6,Q16=6,W16=6,AB16=6,AG16=6,AR20=6,AR24=6,AW20=6,AW24=6),"",6)</f>
        <v>6</v>
      </c>
      <c r="AK18" s="94">
        <f>IF(OR(AM3=9,AM7=9,AM11=9,AM16=9,AM20=9,AM24=9,AM29=9,AM33=9,AM37=9,AR16=9,AW16=9,G16=9,L16=9,Q16=9,W16=9,AB16=9,AG16=9,AR20=9,AR24=9,AW20=9,AW24=9),"",9)</f>
        <v>9</v>
      </c>
      <c r="AL18" s="256"/>
      <c r="AM18" s="243"/>
      <c r="AN18" s="78">
        <f>IF(OR(AR3=3,AR7=3,AR11=3,AR16=3,AR20=3,AR24=3,AR29=3,AR33=3,AR37=3,AW16=3,G16=3,L16=3,Q16=3,W16=3,AB16=3,AG16=3,AM16=3,AW20=3,AW24=3,AM20=3,AM24=3),"",3)</f>
        <v>3</v>
      </c>
      <c r="AO18" s="85">
        <f>IF(OR(AR3=6,AR7=6,AR11=6,AR16=6,AR20=6,AR24=6,AR29=6,AR33=6,AR37=6,AW16=6,G16=6,L16=6,Q16=6,W16=6,AB16=6,AG16=6,AM16=6,AW20=6,AW24=6,AM20=6,AM24=6),"",6)</f>
        <v>6</v>
      </c>
      <c r="AP18" s="94">
        <f>IF(OR(AR3=9,AR7=9,AR11=9,AR16=9,AR20=9,AR24=9,AR29=9,AR33=9,AR37=9,AW16=9,G16=9,L16=9,Q16=9,W16=9,AB16=9,AG16=9,AM16=9,AW20=9,AW24=9,AM20=9,AM24=9),"",9)</f>
        <v>9</v>
      </c>
      <c r="AQ18" s="256"/>
      <c r="AR18" s="243"/>
      <c r="AS18" s="78">
        <f>IF(OR(AW3=3,AW7=3,AW11=3,AW16=3,AW20=3,AW24=3,AW29=3,AW33=3,AW37=3,G16=3,L16=3,Q16=3,W16=3,AB16=3,AG16=3,AM16=3,AR16=3,AM20=3,AM24=3,AR20=3,AR24=3),"",3)</f>
        <v>3</v>
      </c>
      <c r="AT18" s="85">
        <f>IF(OR(AW3=6,AW7=6,AW11=6,AW16=6,AW20=6,AW24=6,AW29=6,AW33=6,AW37=6,G16=6,L16=6,Q16=6,W16=6,AB16=6,AG16=6,AM16=6,AR16=6,AM20=6,AM24=6,AR20=6,AR24=6),"",6)</f>
        <v>6</v>
      </c>
      <c r="AU18" s="94">
        <f>IF(OR(AW3=9,AW7=9,AW11=9,AW16=9,AW20=9,AW24=9,AW29=9,AW33=9,AW37=9,G16=9,L16=9,Q16=9,W16=9,AB16=9,AG16=9,AM16=9,AR16=9,AM20=9,AM24=9,AR20=9,AR24=9),"",9)</f>
        <v>9</v>
      </c>
      <c r="AV18" s="256"/>
      <c r="AW18" s="243"/>
      <c r="AX18" s="60"/>
      <c r="AY18" s="22">
        <f>COUNTIF(C18:AW18,"=3")</f>
        <v>9</v>
      </c>
      <c r="AZ18" s="23">
        <f>COUNTIF(D18:AW18,"=6")</f>
        <v>9</v>
      </c>
      <c r="BA18" s="24">
        <f>COUNTIF(E18:AW18,"=9")</f>
        <v>9</v>
      </c>
      <c r="BB18" s="27"/>
      <c r="BC18" s="281"/>
      <c r="BD18" s="266"/>
      <c r="BE18" s="269"/>
      <c r="BF18" s="2"/>
      <c r="BG18" s="121" t="s">
        <v>9</v>
      </c>
      <c r="BH18" s="259">
        <f>BH17</f>
        <v>2</v>
      </c>
      <c r="BI18" s="259"/>
      <c r="BJ18" s="260">
        <f>IF(BJ17=BK9,BJ9,BK9)</f>
        <v>2</v>
      </c>
      <c r="BK18" s="260"/>
    </row>
    <row r="19" spans="2:67" s="39" customFormat="1" ht="7.95" customHeight="1" thickTop="1" thickBot="1" x14ac:dyDescent="0.3">
      <c r="B19" s="61"/>
      <c r="C19" s="251" t="str">
        <f>IF(AND(F16=0,G16=0),"Can't Be-Go Back!!!","")</f>
        <v/>
      </c>
      <c r="D19" s="252"/>
      <c r="E19" s="252"/>
      <c r="F19" s="252"/>
      <c r="G19" s="253"/>
      <c r="H19" s="257" t="str">
        <f>IF(AND(K16=0,L16=0),"Can't Be-Go Back!!!","")</f>
        <v/>
      </c>
      <c r="I19" s="252"/>
      <c r="J19" s="252"/>
      <c r="K19" s="252"/>
      <c r="L19" s="253"/>
      <c r="M19" s="257" t="str">
        <f>IF(AND(P16=0,Q16=0),"Can't Be-Go Back!!!","")</f>
        <v/>
      </c>
      <c r="N19" s="252"/>
      <c r="O19" s="252"/>
      <c r="P19" s="252"/>
      <c r="Q19" s="290"/>
      <c r="R19" s="61"/>
      <c r="S19" s="251" t="str">
        <f>IF(AND(V16=0,W16=0),"Can't Be-Go Back!!!","")</f>
        <v/>
      </c>
      <c r="T19" s="252"/>
      <c r="U19" s="252"/>
      <c r="V19" s="252"/>
      <c r="W19" s="253"/>
      <c r="X19" s="257" t="str">
        <f>IF(AND(AA16=0,AB16=0),"Can't Be-Go Back!!!","")</f>
        <v/>
      </c>
      <c r="Y19" s="252"/>
      <c r="Z19" s="252"/>
      <c r="AA19" s="252"/>
      <c r="AB19" s="253"/>
      <c r="AC19" s="257" t="str">
        <f>IF(AND(AF16=0,AG16=0),"Can't Be-Go Back!!!","")</f>
        <v/>
      </c>
      <c r="AD19" s="252"/>
      <c r="AE19" s="252"/>
      <c r="AF19" s="252"/>
      <c r="AG19" s="290"/>
      <c r="AH19" s="61"/>
      <c r="AI19" s="251" t="str">
        <f>IF(AND(AL16=0,AM16=0),"Can't Be-Go Back!!!","")</f>
        <v/>
      </c>
      <c r="AJ19" s="252"/>
      <c r="AK19" s="252"/>
      <c r="AL19" s="252"/>
      <c r="AM19" s="253"/>
      <c r="AN19" s="257" t="str">
        <f>IF(AND(AQ16=0,AR16=0),"Can't Be-Go Back!!!","")</f>
        <v/>
      </c>
      <c r="AO19" s="252"/>
      <c r="AP19" s="252"/>
      <c r="AQ19" s="252"/>
      <c r="AR19" s="253"/>
      <c r="AS19" s="257" t="str">
        <f>IF(AND(AV16=0,AW16=0),"Can't Be-Go Back!!!","")</f>
        <v/>
      </c>
      <c r="AT19" s="252"/>
      <c r="AU19" s="252"/>
      <c r="AV19" s="252"/>
      <c r="AW19" s="290"/>
      <c r="AX19" s="61"/>
      <c r="AY19" s="291"/>
      <c r="AZ19" s="292"/>
      <c r="BA19" s="292"/>
      <c r="BB19" s="32"/>
      <c r="BC19" s="296"/>
      <c r="BD19" s="296"/>
      <c r="BE19" s="296"/>
      <c r="BF19" s="33"/>
      <c r="BG19" s="121"/>
      <c r="BH19" s="121"/>
      <c r="BI19" s="121"/>
      <c r="BJ19" s="122"/>
      <c r="BK19" s="122"/>
      <c r="BL19" s="57"/>
      <c r="BM19" s="57"/>
      <c r="BN19" s="57"/>
      <c r="BO19" s="57"/>
    </row>
    <row r="20" spans="2:67" ht="12.75" customHeight="1" thickTop="1" x14ac:dyDescent="0.25">
      <c r="B20" s="60"/>
      <c r="C20" s="77">
        <f>IF(OR(G7=1,G11=1,G16=1,G20=1,G24=1,G29=1,G33=1,G37=1,G3=1,L20=1,Q20=1,W20=1,AB20=1,AG20=1,AM20=1,AR20=1,AW20=1,L16=1,L24=1,Q16=1,Q24=1),"",1)</f>
        <v>1</v>
      </c>
      <c r="D20" s="81">
        <f>IF(OR(G7=4,G11=4,G16=4,G20=4,G24=4,G29=4,G33=4,G37=4,G3=4,L20=4,Q20=4,W20=4,AB20=4,AG20=4,AM20=4,AR20=4,AW20=4,L16=4,L24=4,Q24=4,Q16=4),"",4)</f>
        <v>4</v>
      </c>
      <c r="E20" s="93">
        <f>IF(OR(G7=7,G11=7,G16=7,G20=7,G24=7,G29=7,G33=7,G37=7,G3=7,L20=7,Q20=7,W20=7,AB20=7,AG20=7,AM20=7,AR20=7,AW20=7,L24=7,L16=7,Q24=7,Q16=7),"",7)</f>
        <v>7</v>
      </c>
      <c r="F20" s="289">
        <f>COUNTIF(C20:E22,"&gt;0")</f>
        <v>9</v>
      </c>
      <c r="G20" s="244"/>
      <c r="H20" s="77">
        <f>IF(OR(L7=1,L11=1,L16=1,L20=1,L24=1,L29=1,L33=1,L37=1,L3=1,Q20=1,W20=1,AB20=1,AG20=1,AM20=1,AR20=1,AW20=1,G20=1,Q16=1,Q24=1,G16=1,G24=1),"",1)</f>
        <v>1</v>
      </c>
      <c r="I20" s="84">
        <f>IF(OR(L7=4,L11=4,L16=4,L20=4,L24=4,L29=4,L33=4,L37=4,L3=4,Q20=4,W20=4,AB20=4,AG20=4,AM20=4,AR20=4,AW20=4,G20=4,Q16=4,Q24=4,G24=4,G16=4),"",4)</f>
        <v>4</v>
      </c>
      <c r="J20" s="93">
        <f>IF(OR(L7=7,L11=7,L16=7,L20=7,L24=7,L29=7,L33=7,L37=7,L3=7,Q20=7,W20=7,AB20=7,AG20=7,AM20=7,AR20=7,AW20=7,G20=7,Q24=7,Q16=7,G24=7,G16=7),"",7)</f>
        <v>7</v>
      </c>
      <c r="K20" s="289">
        <f>COUNTIF(H20:J22,"&gt;0")</f>
        <v>9</v>
      </c>
      <c r="L20" s="244"/>
      <c r="M20" s="77">
        <f>IF(OR(Q7=1,Q11=1,Q16=1,Q20=1,Q24=1,Q29=1,Q33=1,Q37=1,Q3=1,W20=1,AB20=1,AG20=1,AM20=1,AR20=1,AW20=1,G20=1,L20=1,G16=1,G24=1,L16=1,L24=1),"",1)</f>
        <v>1</v>
      </c>
      <c r="N20" s="84">
        <f>IF(OR(Q7=4,Q11=4,Q16=4,Q20=4,Q24=4,Q29=4,Q33=4,Q37=4,Q3=4,W20=4,AB20=4,AG20=4,AM20=4,AR20=4,AW20=4,G20=4,L20=4,G16=4,G24=4,L24=4,L16=4),"",4)</f>
        <v>4</v>
      </c>
      <c r="O20" s="93">
        <f>IF(OR(Q7=7,Q11=7,Q16=7,Q20=7,Q24=7,Q29=7,Q33=7,Q37=7,Q3=7,W20=7,AB20=7,AG20=7,AM20=7,AR20=7,AW20=7,G20=7,L20=7,G24=7,G16=7,L24=7,L16=7),"",7)</f>
        <v>7</v>
      </c>
      <c r="P20" s="289">
        <f>COUNTIF(M20:O22,"&gt;0")</f>
        <v>9</v>
      </c>
      <c r="Q20" s="244"/>
      <c r="R20" s="60"/>
      <c r="S20" s="77">
        <f>IF(OR(W7=1,W11=1,W16=1,W20=1,W24=1,W29=1,W33=1,W37=1,W3=1,AB20=1,AG20=1,AM20=1,AR20=1,AW20=1,G20=1,L20=1,Q20=1,AB16=1,AB24=1,AG16=1,AG24=1),"",1)</f>
        <v>1</v>
      </c>
      <c r="T20" s="81">
        <f>IF(OR(W7=4,W11=4,W16=4,W20=4,W24=4,W29=4,W33=4,W37=4,W3=4,AB20=4,AG20=4,AM20=4,AR20=4,AW20=4,G20=4,L20=4,Q20=4,AB16=4,AB24=4,AG24=4,AG16=4),"",4)</f>
        <v>4</v>
      </c>
      <c r="U20" s="93">
        <f>IF(OR(W7=7,W11=7,W16=7,W20=7,W24=7,W29=7,W33=7,W37=7,W3=7,AB20=7,AG20=7,AM20=7,AR20=7,AW20=7,G20=7,L20=7,Q20=7,AB24=7,AB16=7,AG24=7,AG16=7),"",7)</f>
        <v>7</v>
      </c>
      <c r="V20" s="289">
        <f>COUNTIF(S20:U22,"&gt;0")</f>
        <v>9</v>
      </c>
      <c r="W20" s="244"/>
      <c r="X20" s="77">
        <f>IF(OR(AB7=1,AB11=1,AB16=1,AB20=1,AB24=1,AB29=1,AB33=1,AB37=1,AB3=1,AG20=1,AM20=1,AR20=1,AW20=1,G20=1,L20=1,Q20=1,W20=1,AG16=1,AG24=1,W16=1,W24=1),"",1)</f>
        <v>1</v>
      </c>
      <c r="Y20" s="84">
        <f>IF(OR(AB7=4,AB11=4,AB16=4,AB20=4,AB24=4,AB29=4,AB33=4,AB37=4,AB3=4,AG20=4,AM20=4,AR20=4,AW20=4,G20=4,L20=4,Q20=4,W20=4,AG16=4,AG24=4,W24=4,W16=4),"",4)</f>
        <v>4</v>
      </c>
      <c r="Z20" s="93">
        <f>IF(OR(AB7=7,AB11=7,AB16=7,AB20=7,AB24=7,AB29=7,AB33=7,AB37=7,AB3=7,AG20=7,AM20=7,AR20=7,AW20=7,G20=7,L20=7,Q20=7,W20=7,AG24=7,AG16=7,W24=7,W16=7),"",7)</f>
        <v>7</v>
      </c>
      <c r="AA20" s="289">
        <f>COUNTIF(X20:Z22,"&gt;0")</f>
        <v>9</v>
      </c>
      <c r="AB20" s="244"/>
      <c r="AC20" s="77">
        <f>IF(OR(AG7=1,AG11=1,AG16=1,AG20=1,AG24=1,AG29=1,AG33=1,AG37=1,AG3=1,AM20=1,AR20=1,AW20=1,G20=1,L20=1,Q20=1,W20=1,AB20=1,W16=1,W24=1,AB16=1,AB24=1),"",1)</f>
        <v>1</v>
      </c>
      <c r="AD20" s="84">
        <f>IF(OR(AG7=4,AG11=4,AG16=4,AG20=4,AG24=4,AG29=4,AG33=4,AG37=4,AG3=4,AM20=4,AR20=4,AW20=4,G20=4,L20=4,Q20=4,W20=4,AB20=4,W16=4,W24=4,AB24=4,AB16=4),"",4)</f>
        <v>4</v>
      </c>
      <c r="AE20" s="93">
        <f>IF(OR(AG7=7,AG11=7,AG16=7,AG20=7,AG24=7,AG29=7,AG33=7,AG37=7,AG3=7,AM20=7,AR20=7,AW20=7,G20=7,L20=7,Q20=7,W20=7,AB20=7,W24=7,W16=7,AB24=7,AB16=7),"",7)</f>
        <v>7</v>
      </c>
      <c r="AF20" s="289">
        <f>COUNTIF(AC20:AE22,"&gt;0")</f>
        <v>9</v>
      </c>
      <c r="AG20" s="244"/>
      <c r="AH20" s="60"/>
      <c r="AI20" s="77">
        <f>IF(OR(AM7=1,AM11=1,AM16=1,AM20=1,AM24=1,AM29=1,AM33=1,AM37=1,AM3=1,AR20=1,AW20=1,G20=1,L20=1,Q20=1,W20=1,AB20=1,AG20=1,AR16=1,AR24=1,AW16=1,AW24=1),"",1)</f>
        <v>1</v>
      </c>
      <c r="AJ20" s="81">
        <f>IF(OR(AM7=4,AM11=4,AM16=4,AM20=4,AM24=4,AM29=4,AM33=4,AM37=4,AM3=4,AR20=4,AW20=4,G20=4,L20=4,Q20=4,W20=4,AB20=4,AG20=4,AR16=4,AR24=4,AW24=4,AW16=4),"",4)</f>
        <v>4</v>
      </c>
      <c r="AK20" s="93">
        <f>IF(OR(AM7=7,AM11=7,AM16=7,AM20=7,AM24=7,AM29=7,AM33=7,AM37=7,AM3=7,AR20=7,AW20=7,G20=7,L20=7,Q20=7,W20=7,AB20=7,AG20=7,AR24=7,AR16=7,AW24=7,AW16=7),"",7)</f>
        <v>7</v>
      </c>
      <c r="AL20" s="289">
        <f>COUNTIF(AI20:AK22,"&gt;0")</f>
        <v>9</v>
      </c>
      <c r="AM20" s="244"/>
      <c r="AN20" s="77">
        <f>IF(OR(AR7=1,AR11=1,AR16=1,AR20=1,AR24=1,AR29=1,AR33=1,AR37=1,AR3=1,AW20=1,G20=1,L20=1,Q20=1,W20=1,AB20=1,AG20=1,AM20=1,AW16=1,AW24=1,AM16=1,AM24=1),"",1)</f>
        <v>1</v>
      </c>
      <c r="AO20" s="84">
        <f>IF(OR(AR7=4,AR11=4,AR16=4,AR20=4,AR24=4,AR29=4,AR33=4,AR37=4,AR3=4,AW20=4,G20=4,L20=4,Q20=4,W20=4,AB20=4,AG20=4,AM20=4,AW16=4,AW24=4,AM24=4,AM16=4),"",4)</f>
        <v>4</v>
      </c>
      <c r="AP20" s="93">
        <f>IF(OR(AR7=7,AR11=7,AR16=7,AR20=7,AR24=7,AR29=7,AR33=7,AR37=7,AR3=7,AW20=7,G20=7,L20=7,Q20=7,W20=7,AB20=7,AG20=7,AM20=7,AW24=7,AW16=7,AM24=7,AM16=7),"",7)</f>
        <v>7</v>
      </c>
      <c r="AQ20" s="289">
        <f>COUNTIF(AN20:AP22,"&gt;0")</f>
        <v>9</v>
      </c>
      <c r="AR20" s="244"/>
      <c r="AS20" s="77">
        <f>IF(OR(AW7=1,AW11=1,AW16=1,AW20=1,AW24=1,AW29=1,AW33=1,AW37=1,AW3=1,G20=1,L20=1,Q20=1,W20=1,AB20=1,AG20=1,AM20=1,AR20=1,AM16=1,AM24=1,AR16=1,AR24=1),"",1)</f>
        <v>1</v>
      </c>
      <c r="AT20" s="84">
        <f>IF(OR(AW7=4,AW11=4,AW16=4,AW20=4,AW24=4,AW29=4,AW33=4,AW37=4,AW3=4,G20=4,L20=4,Q20=4,W20=4,AB20=4,AG20=4,AM20=4,AR20=4,AM16=4,AM24=4,AR24=4,AR16=4),"",4)</f>
        <v>4</v>
      </c>
      <c r="AU20" s="93">
        <f>IF(OR(AW7=7,AW11=7,AW16=7,AW20=7,AW24=7,AW29=7,AW33=7,AW37=7,AW3=7,G20=7,L20=7,Q20=7,W20=7,AB20=7,AG20=7,AM20=7,AR20=7,AM24=7,AM16=7,AR24=7,AR16=7),"",7)</f>
        <v>7</v>
      </c>
      <c r="AV20" s="289">
        <f>COUNTIF(AS20:AU22,"&gt;0")</f>
        <v>9</v>
      </c>
      <c r="AW20" s="244"/>
      <c r="AX20" s="60"/>
      <c r="AY20" s="16">
        <f>COUNTIF(C20:AW20,"=1")</f>
        <v>9</v>
      </c>
      <c r="AZ20" s="17">
        <f>COUNTIF(D20:AW20,"=4")</f>
        <v>9</v>
      </c>
      <c r="BA20" s="18">
        <f>COUNTIF(E20:AW20,"=7")</f>
        <v>9</v>
      </c>
      <c r="BB20" s="27"/>
      <c r="BC20" s="279">
        <f>G20+L20+Q20+W20+AB20+AG20+AM20+AR20+AW20</f>
        <v>0</v>
      </c>
      <c r="BD20" s="264">
        <v>45</v>
      </c>
      <c r="BE20" s="267">
        <f>BD20-BC20</f>
        <v>45</v>
      </c>
      <c r="BF20" s="2"/>
      <c r="BG20" s="121" t="s">
        <v>7</v>
      </c>
      <c r="BH20" s="259">
        <f>IF(OR(BI9=BJ9,BI9=BK9),BI9,BK9)</f>
        <v>2</v>
      </c>
      <c r="BI20" s="259"/>
      <c r="BJ20" s="260">
        <f>IF(BH20=BI9,BK9,BJ9)</f>
        <v>2</v>
      </c>
      <c r="BK20" s="260"/>
      <c r="BN20" s="57" t="s">
        <v>2</v>
      </c>
    </row>
    <row r="21" spans="2:67" ht="12.75" customHeight="1" x14ac:dyDescent="0.25">
      <c r="B21" s="60"/>
      <c r="C21" s="75">
        <f>IF(OR(G7=2,G11=2,G16=2,G20=2,G24=2,G29=2,G33=2,G37=2,G3=2,L20=2,Q20=2,W20=2,AB20=2,AG20=2,AM20=2,AR20=2,AW20=2,L24=2,L16=2,Q24=2,Q16=2),"",2)</f>
        <v>2</v>
      </c>
      <c r="D21" s="82">
        <f>IF(OR(G7=5,G11=5,G16=5,G20=5,G24=5,G29=5,G33=5,G37=5,G3=5,L20=5,Q20=5,W20=5,AB20=5,AG20=5,AM20=5,AR20=5,AW20=5,L24=5,L16=5,Q24=5,Q16=5),"",5)</f>
        <v>5</v>
      </c>
      <c r="E21" s="91">
        <f>IF(OR(G7=8,G11=8,G16=8,G20=8,G24=8,G29=8,G33=8,G37=8,G3=8,L20=8,Q20=8,W20=8,AB20=8,AG20=8,AM20=8,AR20=8,AW20=8,L24=8,L16=8,Q24=8,Q16=8),"",8)</f>
        <v>8</v>
      </c>
      <c r="F21" s="255"/>
      <c r="G21" s="242"/>
      <c r="H21" s="75">
        <f>IF(OR(L7=2,L11=2,L16=2,L20=2,L24=2,L29=2,L33=2,L37=2,L3=2,Q20=2,W20=2,AB20=2,AG20=2,AM20=2,AR20=2,AW20=2,G20=2,Q24=2,Q16=2,G24=2,G16=2),"",2)</f>
        <v>2</v>
      </c>
      <c r="I21" s="82">
        <f>IF(OR(L7=5,L11=5,L16=5,L20=5,L24=5,L29=5,L33=5,L37=5,L3=5,Q20=5,W20=5,AB20=5,AG20=5,AM20=5,AR20=5,AW20=5,G20=5,Q24=5,Q16=5,G24=5,G16=5),"",5)</f>
        <v>5</v>
      </c>
      <c r="J21" s="91">
        <f>IF(OR(L7=8,L11=8,L16=8,L20=8,L24=8,L29=8,L33=8,L37=8,L3=8,Q20=8,W20=8,AB20=8,AG20=8,AM20=8,AR20=8,AW20=8,G20=8,Q24=8,Q16=8,G24=8,G16=8),"",8)</f>
        <v>8</v>
      </c>
      <c r="K21" s="255"/>
      <c r="L21" s="242"/>
      <c r="M21" s="75">
        <f>IF(OR(Q7=2,Q11=2,Q16=2,Q20=2,Q24=2,Q29=2,Q33=2,Q37=2,Q3=2,W20=2,AB20=2,AG20=2,AM20=2,AR20=2,AW20=2,G20=2,L20=2,G24=2,G16=2,L24=2,L16=2),"",2)</f>
        <v>2</v>
      </c>
      <c r="N21" s="82">
        <f>IF(OR(Q7=5,Q11=5,Q16=5,Q20=5,Q24=5,Q29=5,Q33=5,Q37=5,Q3=5,W20=5,AB20=5,AG20=5,AM20=5,AR20=5,AW20=5,G20=5,L20=5,G24=5,G16=5,L24=5,L16=5),"",5)</f>
        <v>5</v>
      </c>
      <c r="O21" s="91">
        <f>IF(OR(Q7=8,Q11=8,Q16=8,Q20=8,Q24=8,Q29=8,Q33=8,Q37=8,Q3=8,W20=8,AB20=8,AG20=8,AM20=8,AR20=8,AW20=8,G20=8,L20=8,G24=8,G16=8,L24=8,L16=8),"",8)</f>
        <v>8</v>
      </c>
      <c r="P21" s="255"/>
      <c r="Q21" s="242"/>
      <c r="R21" s="60"/>
      <c r="S21" s="75">
        <f>IF(OR(W7=2,W11=2,W16=2,W20=2,W24=2,W29=2,W33=2,W37=2,W3=2,AB20=2,AG20=2,AM20=2,AR20=2,AW20=2,G20=2,L20=2,Q20=2,AB24=2,AB16=2,AG24=2,AG16=2),"",2)</f>
        <v>2</v>
      </c>
      <c r="T21" s="82">
        <f>IF(OR(W7=5,W11=5,W16=5,W20=5,W24=5,W29=5,W33=5,W37=5,W3=5,AB20=5,AG20=5,AM20=5,AR20=5,AW20=5,G20=5,L20=5,Q20=5,AB24=5,AB16=5,AG24=5,AG16=5),"",5)</f>
        <v>5</v>
      </c>
      <c r="U21" s="91">
        <f>IF(OR(W7=8,W11=8,W16=8,W20=8,W24=8,W29=8,W33=8,W37=8,W3=8,AB20=8,AG20=8,AM20=8,AR20=8,AW20=8,G20=8,L20=8,Q20=8,AB24=8,AB16=8,AG24=8,AG16=8),"",8)</f>
        <v>8</v>
      </c>
      <c r="V21" s="255"/>
      <c r="W21" s="242"/>
      <c r="X21" s="75">
        <f>IF(OR(AB7=2,AB11=2,AB16=2,AB20=2,AB24=2,AB29=2,AB33=2,AB37=2,AB3=2,AG20=2,AM20=2,AR20=2,AW20=2,G20=2,L20=2,Q20=2,W20=2,AG24=2,AG16=2,W24=2,W16=2),"",2)</f>
        <v>2</v>
      </c>
      <c r="Y21" s="82">
        <f>IF(OR(AB7=5,AB11=5,AB16=5,AB20=5,AB24=5,AB29=5,AB33=5,AB37=5,AB3=5,AG20=5,AM20=5,AR20=5,AW20=5,G20=5,L20=5,Q20=5,W20=5,AG24=5,AG16=5,W24=5,W16=5),"",5)</f>
        <v>5</v>
      </c>
      <c r="Z21" s="91">
        <f>IF(OR(AB7=8,AB11=8,AB16=8,AB20=8,AB24=8,AB29=8,AB33=8,AB37=8,AB3=8,AG20=8,AM20=8,AR20=8,AW20=8,G20=8,L20=8,Q20=8,W20=8,AG24=8,AG16=8,W24=8,W16=8),"",8)</f>
        <v>8</v>
      </c>
      <c r="AA21" s="255"/>
      <c r="AB21" s="242"/>
      <c r="AC21" s="75">
        <f>IF(OR(AG7=2,AG11=2,AG16=2,AG20=2,AG24=2,AG29=2,AG33=2,AG37=2,AG3=2,AM20=2,AR20=2,AW20=2,G20=2,L20=2,Q20=2,W20=2,AB20=2,W24=2,W16=2,AB24=2,AB16=2),"",2)</f>
        <v>2</v>
      </c>
      <c r="AD21" s="82">
        <f>IF(OR(AG7=5,AG11=5,AG16=5,AG20=5,AG24=5,AG29=5,AG33=5,AG37=5,AG3=5,AM20=5,AR20=5,AW20=5,G20=5,L20=5,Q20=5,W20=5,AB20=5,W24=5,W16=5,AB24=5,AB16=5),"",5)</f>
        <v>5</v>
      </c>
      <c r="AE21" s="91">
        <f>IF(OR(AG7=8,AG11=8,AG16=8,AG20=8,AG24=8,AG29=8,AG33=8,AG37=8,AG3=8,AM20=8,AR20=8,AW20=8,G20=8,L20=8,Q20=8,W20=8,AB20=8,W24=8,W16=8,AB24=8,AB16=8),"",8)</f>
        <v>8</v>
      </c>
      <c r="AF21" s="255"/>
      <c r="AG21" s="242"/>
      <c r="AH21" s="60"/>
      <c r="AI21" s="75">
        <f>IF(OR(AM7=2,AM11=2,AM16=2,AM20=2,AM24=2,AM29=2,AM33=2,AM37=2,AM3=2,AR20=2,AW20=2,G20=2,L20=2,Q20=2,W20=2,AB20=2,AG20=2,AR24=2,AR16=2,AW24=2,AW16=2),"",2)</f>
        <v>2</v>
      </c>
      <c r="AJ21" s="82">
        <f>IF(OR(AM7=5,AM11=5,AM16=5,AM20=5,AM24=5,AM29=5,AM33=5,AM37=5,AM3=5,AR20=5,AW20=5,G20=5,L20=5,Q20=5,W20=5,AB20=5,AG20=5,AR24=5,AR16=5,AW24=5,AW16=5),"",5)</f>
        <v>5</v>
      </c>
      <c r="AK21" s="91">
        <f>IF(OR(AM7=8,AM11=8,AM16=8,AM20=8,AM24=8,AM29=8,AM33=8,AM37=8,AM3=8,AR20=8,AW20=8,G20=8,L20=8,Q20=8,W20=8,AB20=8,AG20=8,AR24=8,AR16=8,AW24=8,AW16=8),"",8)</f>
        <v>8</v>
      </c>
      <c r="AL21" s="255"/>
      <c r="AM21" s="242"/>
      <c r="AN21" s="75">
        <f>IF(OR(AR7=2,AR11=2,AR16=2,AR20=2,AR24=2,AR29=2,AR33=2,AR37=2,AR3=2,AW20=2,G20=2,L20=2,Q20=2,W20=2,AB20=2,AG20=2,AM20=2,AW24=2,AW16=2,AM24=2,AM16=2),"",2)</f>
        <v>2</v>
      </c>
      <c r="AO21" s="82">
        <f>IF(OR(AR7=5,AR11=5,AR16=5,AR20=5,AR24=5,AR29=5,AR33=5,AR37=5,AR3=5,AW20=5,G20=5,L20=5,Q20=5,W20=5,AB20=5,AG20=5,AM20=5,AW24=5,AW16=5,AM24=5,AM16=5),"",5)</f>
        <v>5</v>
      </c>
      <c r="AP21" s="91">
        <f>IF(OR(AR7=8,AR11=8,AR16=8,AR20=8,AR24=8,AR29=8,AR33=8,AR37=8,AR3=8,AW20=8,G20=8,L20=8,Q20=8,W20=8,AB20=8,AG20=8,AM20=8,AW24=8,AW16=8,AM24=8,AM16=8),"",8)</f>
        <v>8</v>
      </c>
      <c r="AQ21" s="255"/>
      <c r="AR21" s="242"/>
      <c r="AS21" s="75">
        <f>IF(OR(AW7=2,AW11=2,AW16=2,AW20=2,AW24=2,AW29=2,AW33=2,AW37=2,AW3=2,G20=2,L20=2,Q20=2,W20=2,AB20=2,AG20=2,AM20=2,AR20=2,AM24=2,AM16=2,AR24=2,AR16=2),"",2)</f>
        <v>2</v>
      </c>
      <c r="AT21" s="82">
        <f>IF(OR(AW7=5,AW11=5,AW16=5,AW20=5,AW24=5,AW29=5,AW33=5,AW37=5,AW3=5,G20=5,L20=5,Q20=5,W20=5,AB20=5,AG20=5,AM20=5,AR20=5,AM24=5,AM16=5,AR24=5,AR16=5),"",5)</f>
        <v>5</v>
      </c>
      <c r="AU21" s="91">
        <f>IF(OR(AW7=8,AW11=8,AW16=8,AW20=8,AW24=8,AW29=8,AW33=8,AW37=8,AW3=8,G20=8,L20=8,Q20=8,W20=8,AB20=8,AG20=8,AM20=8,AR20=8,AM24=8,AM16=8,AR24=8,AR16=8),"",8)</f>
        <v>8</v>
      </c>
      <c r="AV21" s="255"/>
      <c r="AW21" s="242"/>
      <c r="AX21" s="60"/>
      <c r="AY21" s="19">
        <f>COUNTIF(C21:AW21,"=2")</f>
        <v>9</v>
      </c>
      <c r="AZ21" s="20">
        <f>COUNTIF(D21:AW21,"=5")</f>
        <v>9</v>
      </c>
      <c r="BA21" s="21">
        <f>COUNTIF(E21:AW21,"=8")</f>
        <v>9</v>
      </c>
      <c r="BB21" s="27"/>
      <c r="BC21" s="280"/>
      <c r="BD21" s="265"/>
      <c r="BE21" s="268"/>
      <c r="BF21" s="2"/>
      <c r="BG21" s="121" t="s">
        <v>8</v>
      </c>
      <c r="BH21" s="259">
        <f>IF(BJ21=BH9,BI9,BH9)</f>
        <v>2</v>
      </c>
      <c r="BI21" s="259"/>
      <c r="BJ21" s="260">
        <f>BH20</f>
        <v>2</v>
      </c>
      <c r="BK21" s="260"/>
    </row>
    <row r="22" spans="2:67" ht="12.75" customHeight="1" thickBot="1" x14ac:dyDescent="0.3">
      <c r="B22" s="60"/>
      <c r="C22" s="78">
        <f>IF(OR(G7=3,G11=3,G16=3,G20=3,G24=3,G29=3,G33=3,G37=3,G3=3,L20=3,Q20=3,W20=3,AB20=3,AG20=3,AM20=3,AR20=3,AW20=3,L24=3,L16=3,Q24=3,Q16=3),"",3)</f>
        <v>3</v>
      </c>
      <c r="D22" s="85">
        <f>IF(OR(G7=6,G11=6,G16=6,G20=6,G24=6,G29=6,G33=6,G37=6,G3=6,L20=6,Q20=6,W20=6,AB20=6,AG20=6,AM20=6,AR20=6,AW20=6,L24=6,L16=6,Q24=6,Q16=6),"",6)</f>
        <v>6</v>
      </c>
      <c r="E22" s="94">
        <f>IF(OR(G7=9,G11=9,G16=9,G20=9,G24=9,G29=9,G33=9,G37=9,G3=9,L20=9,Q20=9,W20=9,AB20=9,AG20=9,AM20=9,AR20=9,AW20=9,L24=9,L16=9,Q24=9,Q16=9),"",9)</f>
        <v>9</v>
      </c>
      <c r="F22" s="256"/>
      <c r="G22" s="243"/>
      <c r="H22" s="78">
        <f>IF(OR(L7=3,L11=3,L16=3,L20=3,L24=3,L29=3,L33=3,L37=3,L3=3,Q20=3,W20=3,AB20=3,AG20=3,AM20=3,AR20=3,AW20=3,G20=3,Q24=3,Q16=3,G24=3,G16=3),"",3)</f>
        <v>3</v>
      </c>
      <c r="I22" s="85">
        <f>IF(OR(L7=6,L11=6,L16=6,L20=6,L24=6,L29=6,L33=6,L37=6,L3=6,Q20=6,W20=6,AB20=6,AG20=6,AM20=6,AR20=6,AW20=6,G20=6,Q24=6,Q16=6,G24=6,G16=6),"",6)</f>
        <v>6</v>
      </c>
      <c r="J22" s="94">
        <f>IF(OR(L7=9,L11=9,L16=9,L20=9,L24=9,L29=9,L33=9,L37=9,L3=9,Q20=9,W20=9,AB20=9,AG20=9,AM20=9,AR20=9,AW20=9,G20=9,Q24=9,Q16=9,G24=9,G16=9),"",9)</f>
        <v>9</v>
      </c>
      <c r="K22" s="256"/>
      <c r="L22" s="243"/>
      <c r="M22" s="78">
        <f>IF(OR(Q7=3,Q11=3,Q16=3,Q20=3,Q24=3,Q29=3,Q33=3,Q37=3,Q3=3,W20=3,AB20=3,AG20=3,AM20=3,AR20=3,AW20=3,G20=3,L20=3,G24=3,G16=3,L24=3,L16=3),"",3)</f>
        <v>3</v>
      </c>
      <c r="N22" s="85">
        <f>IF(OR(Q7=6,Q11=6,Q16=6,Q20=6,Q24=6,Q29=6,Q33=6,Q37=6,Q3=6,W20=6,AB20=6,AG20=6,AM20=6,AR20=6,AW20=6,G20=6,L20=6,G24=6,G16=6,L24=6,L16=6),"",6)</f>
        <v>6</v>
      </c>
      <c r="O22" s="94">
        <f>IF(OR(Q7=9,Q11=9,Q16=9,Q20=9,Q24=9,Q29=9,Q33=9,Q37=9,Q3=9,W20=9,AB20=9,AG20=9,AM20=9,AR20=9,AW20=9,G20=9,L20=9,G24=9,G16=9,L24=9,L16=9),"",9)</f>
        <v>9</v>
      </c>
      <c r="P22" s="256"/>
      <c r="Q22" s="243"/>
      <c r="R22" s="60"/>
      <c r="S22" s="78">
        <f>IF(OR(W7=3,W11=3,W16=3,W20=3,W24=3,W29=3,W33=3,W37=3,W3=3,AB20=3,AG20=3,AM20=3,AR20=3,AW20=3,G20=3,L20=3,Q20=3,AB24=3,AB16=3,AG24=3,AG16=3),"",3)</f>
        <v>3</v>
      </c>
      <c r="T22" s="85">
        <f>IF(OR(W7=6,W11=6,W16=6,W20=6,W24=6,W29=6,W33=6,W37=6,W3=6,AB20=6,AG20=6,AM20=6,AR20=6,AW20=6,G20=6,L20=6,Q20=6,AB24=6,AB16=6,AG24=6,AG16=6),"",6)</f>
        <v>6</v>
      </c>
      <c r="U22" s="94">
        <f>IF(OR(W7=9,W11=9,W16=9,W20=9,W24=9,W29=9,W33=9,W37=9,W3=9,AB20=9,AG20=9,AM20=9,AR20=9,AW20=9,G20=9,L20=9,Q20=9,AB24=9,AB16=9,AG24=9,AG16=9),"",9)</f>
        <v>9</v>
      </c>
      <c r="V22" s="256"/>
      <c r="W22" s="243"/>
      <c r="X22" s="78">
        <f>IF(OR(AB7=3,AB11=3,AB16=3,AB20=3,AB24=3,AB29=3,AB33=3,AB37=3,AB3=3,AG20=3,AM20=3,AR20=3,AW20=3,G20=3,L20=3,Q20=3,W20=3,AG24=3,AG16=3,W24=3,W16=3),"",3)</f>
        <v>3</v>
      </c>
      <c r="Y22" s="85">
        <f>IF(OR(AB7=6,AB11=6,AB16=6,AB20=6,AB24=6,AB29=6,AB33=6,AB37=6,AB3=6,AG20=6,AM20=6,AR20=6,AW20=6,G20=6,L20=6,Q20=6,W20=6,AG24=6,AG16=6,W24=6,W16=6),"",6)</f>
        <v>6</v>
      </c>
      <c r="Z22" s="94">
        <f>IF(OR(AB7=9,AB11=9,AB16=9,AB20=9,AB24=9,AB29=9,AB33=9,AB37=9,AB3=9,AG20=9,AM20=9,AR20=9,AW20=9,G20=9,L20=9,Q20=9,W20=9,AG24=9,AG16=9,W24=9,W16=9),"",9)</f>
        <v>9</v>
      </c>
      <c r="AA22" s="256"/>
      <c r="AB22" s="243"/>
      <c r="AC22" s="78">
        <f>IF(OR(AG7=3,AG11=3,AG16=3,AG20=3,AG24=3,AG29=3,AG33=3,AG37=3,AG3=3,AM20=3,AR20=3,AW20=3,G20=3,L20=3,Q20=3,W20=3,AB20=3,W24=3,W16=3,AB24=3,AB16=3),"",3)</f>
        <v>3</v>
      </c>
      <c r="AD22" s="85">
        <f>IF(OR(AG7=6,AG11=6,AG16=6,AG20=6,AG24=6,AG29=6,AG33=6,AG37=6,AG3=6,AM20=6,AR20=6,AW20=6,G20=6,L20=6,Q20=6,W20=6,AB20=6,W24=6,W16=6,AB24=6,AB16=6),"",6)</f>
        <v>6</v>
      </c>
      <c r="AE22" s="94">
        <f>IF(OR(AG7=9,AG11=9,AG16=9,AG20=9,AG24=9,AG29=9,AG33=9,AG37=9,AG3=9,AM20=9,AR20=9,AW20=9,G20=9,L20=9,Q20=9,W20=9,AB20=9,W24=9,W16=9,AB24=9,AB16=9),"",9)</f>
        <v>9</v>
      </c>
      <c r="AF22" s="256"/>
      <c r="AG22" s="243"/>
      <c r="AH22" s="60"/>
      <c r="AI22" s="78">
        <f>IF(OR(AM7=3,AM11=3,AM16=3,AM20=3,AM24=3,AM29=3,AM33=3,AM37=3,AM3=3,AR20=3,AW20=3,G20=3,L20=3,Q20=3,W20=3,AB20=3,AG20=3,AR24=3,AR16=3,AW24=3,AW16=3),"",3)</f>
        <v>3</v>
      </c>
      <c r="AJ22" s="85">
        <f>IF(OR(AM7=6,AM11=6,AM16=6,AM20=6,AM24=6,AM29=6,AM33=6,AM37=6,AM3=6,AR20=6,AW20=6,G20=6,L20=6,Q20=6,W20=6,AB20=6,AG20=6,AR24=6,AR16=6,AW24=6,AW16=6),"",6)</f>
        <v>6</v>
      </c>
      <c r="AK22" s="94">
        <f>IF(OR(AM7=9,AM11=9,AM16=9,AM20=9,AM24=9,AM29=9,AM33=9,AM37=9,AM3=9,AR20=9,AW20=9,G20=9,L20=9,Q20=9,W20=9,AB20=9,AG20=9,AR24=9,AR16=9,AW24=9,AW16=9),"",9)</f>
        <v>9</v>
      </c>
      <c r="AL22" s="256"/>
      <c r="AM22" s="243"/>
      <c r="AN22" s="78">
        <f>IF(OR(AR7=3,AR11=3,AR16=3,AR20=3,AR24=3,AR29=3,AR33=3,AR37=3,AR3=3,AW20=3,G20=3,L20=3,Q20=3,W20=3,AB20=3,AG20=3,AM20=3,AW24=3,AW16=3,AM24=3,AM16=3),"",3)</f>
        <v>3</v>
      </c>
      <c r="AO22" s="85">
        <f>IF(OR(AR7=6,AR11=6,AR16=6,AR20=6,AR24=6,AR29=6,AR33=6,AR37=6,AR3=6,AW20=6,G20=6,L20=6,Q20=6,W20=6,AB20=6,AG20=6,AM20=6,AW24=6,AW16=6,AM24=6,AM16=6),"",6)</f>
        <v>6</v>
      </c>
      <c r="AP22" s="94">
        <f>IF(OR(AR7=9,AR11=9,AR16=9,AR20=9,AR24=9,AR29=9,AR33=9,AR37=9,AR3=9,AW20=9,G20=9,L20=9,Q20=9,W20=9,AB20=9,AG20=9,AM20=9,AW24=9,AW16=9,AM24=9,AM16=9),"",9)</f>
        <v>9</v>
      </c>
      <c r="AQ22" s="256"/>
      <c r="AR22" s="243"/>
      <c r="AS22" s="78">
        <f>IF(OR(AW7=3,AW11=3,AW16=3,AW20=3,AW24=3,AW29=3,AW33=3,AW37=3,AW3=3,G20=3,L20=3,Q20=3,W20=3,AB20=3,AG20=3,AM20=3,AR20=3,AM24=3,AM16=3,AR24=3,AR16=3),"",3)</f>
        <v>3</v>
      </c>
      <c r="AT22" s="85">
        <f>IF(OR(AW7=6,AW11=6,AW16=6,AW20=6,AW24=6,AW29=6,AW33=6,AW37=6,AW3=6,G20=6,L20=6,Q20=6,W20=6,AB20=6,AG20=6,AM20=6,AR20=6,AM24=6,AM16=6,AR24=6,AR16=6),"",6)</f>
        <v>6</v>
      </c>
      <c r="AU22" s="94">
        <f>IF(OR(AW7=9,AW11=9,AW16=9,AW20=9,AW24=9,AW29=9,AW33=9,AW37=9,AW3=9,G20=9,L20=9,Q20=9,W20=9,AB20=9,AG20=9,AM20=9,AR20=9,AM24=9,AM16=9,AR24=9,AR16=9),"",9)</f>
        <v>9</v>
      </c>
      <c r="AV22" s="256"/>
      <c r="AW22" s="243"/>
      <c r="AX22" s="60"/>
      <c r="AY22" s="22">
        <f>COUNTIF(C22:AW22,"=3")</f>
        <v>9</v>
      </c>
      <c r="AZ22" s="23">
        <f>COUNTIF(D22:AW22,"=6")</f>
        <v>9</v>
      </c>
      <c r="BA22" s="24">
        <f>COUNTIF(E22:AW22,"=9")</f>
        <v>9</v>
      </c>
      <c r="BB22" s="27"/>
      <c r="BC22" s="281"/>
      <c r="BD22" s="266"/>
      <c r="BE22" s="269"/>
      <c r="BF22" s="2"/>
      <c r="BG22" s="121" t="s">
        <v>9</v>
      </c>
      <c r="BH22" s="259">
        <f>BH21</f>
        <v>2</v>
      </c>
      <c r="BI22" s="259"/>
      <c r="BJ22" s="260">
        <f>BJ20</f>
        <v>2</v>
      </c>
      <c r="BK22" s="260"/>
    </row>
    <row r="23" spans="2:67" s="39" customFormat="1" ht="7.95" customHeight="1" thickTop="1" thickBot="1" x14ac:dyDescent="0.3">
      <c r="B23" s="61"/>
      <c r="C23" s="251" t="str">
        <f>IF(AND(F20=0,G20=0),"Can't Be-Go Back!!!","")</f>
        <v/>
      </c>
      <c r="D23" s="252"/>
      <c r="E23" s="252"/>
      <c r="F23" s="252"/>
      <c r="G23" s="253"/>
      <c r="H23" s="257" t="str">
        <f>IF(AND(K20=0,L20=0),"Can't Be-Go Back!!!","")</f>
        <v/>
      </c>
      <c r="I23" s="252"/>
      <c r="J23" s="252"/>
      <c r="K23" s="252"/>
      <c r="L23" s="253"/>
      <c r="M23" s="257" t="str">
        <f>IF(AND(P20=0,Q20=0),"Can't Be-Go Back!!!","")</f>
        <v/>
      </c>
      <c r="N23" s="252"/>
      <c r="O23" s="252"/>
      <c r="P23" s="252"/>
      <c r="Q23" s="290"/>
      <c r="R23" s="61"/>
      <c r="S23" s="251" t="str">
        <f>IF(AND(V20=0,W20=0),"Can't Be-Go Back!!!","")</f>
        <v/>
      </c>
      <c r="T23" s="252"/>
      <c r="U23" s="252"/>
      <c r="V23" s="252"/>
      <c r="W23" s="253"/>
      <c r="X23" s="257" t="str">
        <f>IF(AND(AA20=0,AB20=0),"Can't Be-Go Back!!!","")</f>
        <v/>
      </c>
      <c r="Y23" s="252"/>
      <c r="Z23" s="252"/>
      <c r="AA23" s="252"/>
      <c r="AB23" s="253"/>
      <c r="AC23" s="257" t="str">
        <f>IF(AND(AF20=0,AG20=0),"Can't Be-Go Back!!!","")</f>
        <v/>
      </c>
      <c r="AD23" s="252"/>
      <c r="AE23" s="252"/>
      <c r="AF23" s="252"/>
      <c r="AG23" s="290"/>
      <c r="AH23" s="61"/>
      <c r="AI23" s="251" t="str">
        <f>IF(AND(AL20=0,AM20=0),"Can't Be-Go Back!!!","")</f>
        <v/>
      </c>
      <c r="AJ23" s="252"/>
      <c r="AK23" s="252"/>
      <c r="AL23" s="252"/>
      <c r="AM23" s="253"/>
      <c r="AN23" s="257" t="str">
        <f>IF(AND(AQ20=0,AR20=0),"Can't Be-Go Back!!!","")</f>
        <v/>
      </c>
      <c r="AO23" s="252"/>
      <c r="AP23" s="252"/>
      <c r="AQ23" s="252"/>
      <c r="AR23" s="253"/>
      <c r="AS23" s="257" t="str">
        <f>IF(AND(AV20=0,AW20=0),"Can't Be-Go Back!!!","")</f>
        <v/>
      </c>
      <c r="AT23" s="252"/>
      <c r="AU23" s="252"/>
      <c r="AV23" s="252"/>
      <c r="AW23" s="290"/>
      <c r="AX23" s="61"/>
      <c r="AY23" s="291"/>
      <c r="AZ23" s="292"/>
      <c r="BA23" s="292"/>
      <c r="BB23" s="32"/>
      <c r="BC23" s="296"/>
      <c r="BD23" s="296"/>
      <c r="BE23" s="296"/>
      <c r="BF23" s="33"/>
      <c r="BG23" s="121"/>
      <c r="BH23" s="121"/>
      <c r="BI23" s="121"/>
      <c r="BJ23" s="122"/>
      <c r="BK23" s="122"/>
      <c r="BL23" s="57"/>
      <c r="BM23" s="57"/>
      <c r="BN23" s="57"/>
      <c r="BO23" s="57"/>
    </row>
    <row r="24" spans="2:67" ht="12.75" customHeight="1" thickTop="1" x14ac:dyDescent="0.25">
      <c r="B24" s="60"/>
      <c r="C24" s="77">
        <f>IF(OR(G11=1,G16=1,G20=1,G24=1,G29=1,G33=1,G37=1,G3=1,G7=1,L24=1,Q24=1,W24=1,AB24=1,AG24=1,AM24=1,AR24=1,AW24=1,L20=1,L16=1,Q20=1,Q16=1),"",1)</f>
        <v>1</v>
      </c>
      <c r="D24" s="81">
        <f>IF(OR(G11=4,G16=4,G20=4,G24=4,G29=4,G33=4,G37=4,G3=4,G7=4,L24=4,Q24=4,W24=4,AB24=4,AG24=4,AM24=4,AR24=4,AW24=4,L20=4,L16=4,Q16=4,Q20=4),"",4)</f>
        <v>4</v>
      </c>
      <c r="E24" s="93">
        <f>IF(OR(G11=7,G16=7,G20=7,G24=7,G29=7,G33=7,G37=7,G3=7,G7=7,L24=7,Q24=7,W24=7,AB24=7,AG24=7,AM24=7,AR24=7,AW24=7,L16=7,L20=7,Q16=7,Q20=7),"",7)</f>
        <v>7</v>
      </c>
      <c r="F24" s="289">
        <f>COUNTIF(C24:E26,"&gt;0")</f>
        <v>9</v>
      </c>
      <c r="G24" s="244"/>
      <c r="H24" s="77">
        <f>IF(OR(L11=1,L16=1,L20=1,L24=1,L29=1,L33=1,L37=1,L3=1,L7=1,Q24=1,W24=1,AB24=1,AG24=1,AM24=1,AR24=1,AW24=1,G24=1,Q20=1,Q16=1,G20=1,G16=1),"",1)</f>
        <v>1</v>
      </c>
      <c r="I24" s="84">
        <f>IF(OR(L11=4,L16=4,L20=4,L24=4,L29=4,L33=4,L37=4,L3=4,L7=4,Q24=4,W24=4,AB24=4,AG24=4,AM24=4,AR24=4,AW24=4,G24=4,Q20=4,Q16=4,G16=4,G20=4),"",4)</f>
        <v>4</v>
      </c>
      <c r="J24" s="93">
        <f>IF(OR(L11=7,L16=7,L20=7,L24=7,L29=7,L33=7,L37=7,L3=7,L7=7,Q24=7,W24=7,AB24=7,AG24=7,AM24=7,AR24=7,AW24=7,G24=7,Q16=7,Q20=7,G16=7,G20=7),"",7)</f>
        <v>7</v>
      </c>
      <c r="K24" s="289">
        <f>COUNTIF(H24:J26,"&gt;0")</f>
        <v>9</v>
      </c>
      <c r="L24" s="244"/>
      <c r="M24" s="77">
        <f>IF(OR(Q11=1,Q16=1,Q20=1,Q24=1,Q29=1,Q33=1,Q37=1,Q3=1,Q7=1,W24=1,AB24=1,AG24=1,AM24=1,AR24=1,AW24=1,G24=1,L24=1,G20=1,G16=1,L20=1,L16=1),"",1)</f>
        <v>1</v>
      </c>
      <c r="N24" s="84">
        <f>IF(OR(Q11=4,Q16=4,Q20=4,Q24=4,Q29=4,Q33=4,Q37=4,Q3=4,Q7=4,W24=4,AB24=4,AG24=4,AM24=4,AR24=4,AW24=4,G24=4,L24=4,G20=4,G16=4,L16=4,L20=4),"",4)</f>
        <v>4</v>
      </c>
      <c r="O24" s="93">
        <f>IF(OR(Q11=7,Q16=7,Q20=7,Q24=7,Q29=7,Q33=7,Q37=7,Q3=7,Q7=7,W24=7,AB24=7,AG24=7,AM24=7,AR24=7,AW24=7,G24=7,L24=7,G16=7,G20=7,L16=7,L20=7),"",7)</f>
        <v>7</v>
      </c>
      <c r="P24" s="289">
        <f>COUNTIF(M24:O26,"&gt;0")</f>
        <v>9</v>
      </c>
      <c r="Q24" s="244"/>
      <c r="R24" s="60"/>
      <c r="S24" s="77">
        <f>IF(OR(W11=1,W16=1,W20=1,W24=1,W29=1,W33=1,W37=1,W3=1,W7=1,AB24=1,AG24=1,AM24=1,AR24=1,AW24=1,G24=1,L24=1,Q24=1,AB20=1,AB16=1,AG20=1,AG16=1),"",1)</f>
        <v>1</v>
      </c>
      <c r="T24" s="81">
        <f>IF(OR(W11=4,W16=4,W20=4,W24=4,W29=4,W33=4,W37=4,W3=4,W7=4,AB24=4,AG24=4,AM24=4,AR24=4,AW24=4,G24=4,L24=4,Q24=4,AB20=4,AB16=4,AG16=4,AG20=4),"",4)</f>
        <v>4</v>
      </c>
      <c r="U24" s="93">
        <f>IF(OR(W11=7,W16=7,W20=7,W24=7,W29=7,W33=7,W37=7,W3=7,W7=7,AB24=7,AG24=7,AM24=7,AR24=7,AW24=7,G24=7,L24=7,Q24=7,AB16=7,AB20=7,AG16=7,AG20=7),"",7)</f>
        <v>7</v>
      </c>
      <c r="V24" s="289">
        <f>COUNTIF(S24:U26,"&gt;0")</f>
        <v>9</v>
      </c>
      <c r="W24" s="244"/>
      <c r="X24" s="77">
        <f>IF(OR(AB11=1,AB16=1,AB20=1,AB24=1,AB29=1,AB33=1,AB37=1,AB3=1,AB7=1,AG24=1,AM24=1,AR24=1,AW24=1,G24=1,L24=1,Q24=1,W24=1,AG20=1,AG16=1,W20=1,W16=1),"",1)</f>
        <v>1</v>
      </c>
      <c r="Y24" s="84">
        <f>IF(OR(AB11=4,AB16=4,AB20=4,AB24=4,AB29=4,AB33=4,AB37=4,AB3=4,AB7=4,AG24=4,AM24=4,AR24=4,AW24=4,G24=4,L24=4,Q24=4,W24=4,AG20=4,AG16=4,W16=4,W20=4),"",4)</f>
        <v>4</v>
      </c>
      <c r="Z24" s="93">
        <f>IF(OR(AB11=7,AB16=7,AB20=7,AB24=7,AB29=7,AB33=7,AB37=7,AB3=7,AB7=7,AG24=7,AM24=7,AR24=7,AW24=7,G24=7,L24=7,Q24=7,W24=7,AG16=7,AG20=7,W16=7,W20=7),"",7)</f>
        <v>7</v>
      </c>
      <c r="AA24" s="289">
        <f>COUNTIF(X24:Z26,"&gt;0")</f>
        <v>9</v>
      </c>
      <c r="AB24" s="244"/>
      <c r="AC24" s="77">
        <f>IF(OR(AG11=1,AG16=1,AG20=1,AG24=1,AG29=1,AG33=1,AG37=1,AG3=1,AG7=1,AM24=1,AR24=1,AW24=1,G24=1,L24=1,Q24=1,W24=1,AB24=1,W20=1,W16=1,AB20=1,AB16=1),"",1)</f>
        <v>1</v>
      </c>
      <c r="AD24" s="84">
        <f>IF(OR(AG11=4,AG16=4,AG20=4,AG24=4,AG29=4,AG33=4,AG37=4,AG3=4,AG7=4,AM24=4,AR24=4,AW24=4,G24=4,L24=4,Q24=4,W24=4,AB24=4,W20=4,W16=4,AB16=4,AB20=4),"",4)</f>
        <v>4</v>
      </c>
      <c r="AE24" s="93">
        <f>IF(OR(AG11=7,AG16=7,AG20=7,AG24=7,AG29=7,AG33=7,AG37=7,AG3=7,AG7=7,AM24=7,AR24=7,AW24=7,G24=7,L24=7,Q24=7,W24=7,AB24=7,W16=7,W20=7,AB16=7,AB20=7),"",7)</f>
        <v>7</v>
      </c>
      <c r="AF24" s="289">
        <f>COUNTIF(AC24:AE26,"&gt;0")</f>
        <v>9</v>
      </c>
      <c r="AG24" s="244"/>
      <c r="AH24" s="60"/>
      <c r="AI24" s="77">
        <f>IF(OR(AM11=1,AM16=1,AM20=1,AM24=1,AM29=1,AM33=1,AM37=1,AM3=1,AM7=1,AR24=1,AW24=1,G24=1,L24=1,Q24=1,W24=1,AB24=1,AG24=1,AR20=1,AR16=1,AW20=1,AW16=1),"",1)</f>
        <v>1</v>
      </c>
      <c r="AJ24" s="81">
        <f>IF(OR(AM11=4,AM16=4,AM20=4,AM24=4,AM29=4,AM33=4,AM37=4,AM3=4,AM7=4,AR24=4,AW24=4,G24=4,L24=4,Q24=4,W24=4,AB24=4,AG24=4,AR20=4,AR16=4,AW16=4,AW20=4),"",4)</f>
        <v>4</v>
      </c>
      <c r="AK24" s="93">
        <f>IF(OR(AM11=7,AM16=7,AM20=7,AM24=7,AM29=7,AM33=7,AM37=7,AM3=7,AM7=7,AR24=7,AW24=7,G24=7,L24=7,Q24=7,W24=7,AB24=7,AG24=7,AR16=7,AR20=7,AW16=7,AW20=7),"",7)</f>
        <v>7</v>
      </c>
      <c r="AL24" s="289">
        <f>COUNTIF(AI24:AK26,"&gt;0")</f>
        <v>9</v>
      </c>
      <c r="AM24" s="244"/>
      <c r="AN24" s="77">
        <f>IF(OR(AR11=1,AR16=1,AR20=1,AR24=1,AR29=1,AR33=1,AR37=1,AR3=1,AR7=1,AW24=1,G24=1,L24=1,Q24=1,W24=1,AB24=1,AG24=1,AM24=1,AW20=1,AW16=1,AM20=1,AM16=1),"",1)</f>
        <v>1</v>
      </c>
      <c r="AO24" s="84">
        <f>IF(OR(AR11=4,AR16=4,AR20=4,AR24=4,AR29=4,AR33=4,AR37=4,AR3=4,AR7=4,AW24=4,G24=4,L24=4,Q24=4,W24=4,AB24=4,AG24=4,AM24=4,AW20=4,AW16=4,AM16=4,AM20=4),"",4)</f>
        <v>4</v>
      </c>
      <c r="AP24" s="93">
        <f>IF(OR(AR11=7,AR16=7,AR20=7,AR24=7,AR29=7,AR33=7,AR37=7,AR3=7,AR7=7,AW24=7,G24=7,L24=7,Q24=7,W24=7,AB24=7,AG24=7,AM24=7,AW16=7,AW20=7,AM16=7,AM20=7),"",7)</f>
        <v>7</v>
      </c>
      <c r="AQ24" s="289">
        <f>COUNTIF(AN24:AP26,"&gt;0")</f>
        <v>9</v>
      </c>
      <c r="AR24" s="244"/>
      <c r="AS24" s="77">
        <f>IF(OR(AW11=1,AW16=1,AW20=1,AW24=1,AW29=1,AW33=1,AW37=1,AW3=1,AW7=1,G24=1,L24=1,Q24=1,W24=1,AB24=1,AG24=1,AM24=1,AR24=1,AM20=1,AM16=1,AR20=1,AR16=1),"",1)</f>
        <v>1</v>
      </c>
      <c r="AT24" s="84">
        <f>IF(OR(AW11=4,AW16=4,AW20=4,AW24=4,AW29=4,AW33=4,AW37=4,AW3=4,AW7=4,G24=4,L24=4,Q24=4,W24=4,AB24=4,AG24=4,AM24=4,AR24=4,AM20=4,AM16=4,AR16=4,AR20=4),"",4)</f>
        <v>4</v>
      </c>
      <c r="AU24" s="93">
        <f>IF(OR(AW11=7,AW16=7,AW20=7,AW24=7,AW29=7,AW33=7,AW37=7,AW3=7,AW7=7,G24=7,L24=7,Q24=7,W24=7,AB24=7,AG24=7,AM24=7,AR24=7,AM16=7,AM20=7,AR16=7,AR20=7),"",7)</f>
        <v>7</v>
      </c>
      <c r="AV24" s="289">
        <f>COUNTIF(AS24:AU26,"&gt;0")</f>
        <v>9</v>
      </c>
      <c r="AW24" s="244"/>
      <c r="AX24" s="60"/>
      <c r="AY24" s="16">
        <f>COUNTIF(C24:AW24,"=1")</f>
        <v>9</v>
      </c>
      <c r="AZ24" s="17">
        <f>COUNTIF(D24:AW24,"=4")</f>
        <v>9</v>
      </c>
      <c r="BA24" s="18">
        <f>COUNTIF(E24:AW24,"=7")</f>
        <v>9</v>
      </c>
      <c r="BB24" s="27"/>
      <c r="BC24" s="279">
        <f>G24+L24+Q24+W24+AB24+AG24+AM24+AR24+AW24</f>
        <v>0</v>
      </c>
      <c r="BD24" s="264">
        <v>45</v>
      </c>
      <c r="BE24" s="267">
        <f>BD24-BC24</f>
        <v>45</v>
      </c>
      <c r="BF24" s="2"/>
      <c r="BG24" s="120" t="s">
        <v>7</v>
      </c>
      <c r="BH24" s="261">
        <f>IF(OR(BH9=BK9,BH9=BJ9),BK9,BJ9)</f>
        <v>2</v>
      </c>
      <c r="BI24" s="261"/>
      <c r="BJ24" s="262">
        <f>IF(BH24=BH9,BJ9,BK9)</f>
        <v>2</v>
      </c>
      <c r="BK24" s="262"/>
    </row>
    <row r="25" spans="2:67" ht="12.75" customHeight="1" x14ac:dyDescent="0.25">
      <c r="B25" s="60"/>
      <c r="C25" s="75">
        <f>IF(OR(G11=2,G16=2,G20=2,G24=2,G29=2,G33=2,G37=2,G3=2,G7=2,L24=2,Q24=2,W24=2,AB24=2,AG24=2,AM24=2,AR24=2,AW24=2,L16=2,L20=2,Q16=2,Q20=2),"",2)</f>
        <v>2</v>
      </c>
      <c r="D25" s="82">
        <f>IF(OR(G11=5,G16=5,G20=5,G24=5,G29=5,G33=5,G37=5,G3=5,G7=5,L24=5,Q24=5,W24=5,AB24=5,AG24=5,AM24=5,AR24=5,AW24=5,L16=5,L20=5,Q16=5,Q20=5),"",5)</f>
        <v>5</v>
      </c>
      <c r="E25" s="91">
        <f>IF(OR(G11=8,G16=8,G20=8,G24=8,G29=8,G33=8,G37=8,G3=8,G7=8,L24=8,Q24=8,W24=8,AB24=8,AG24=8,AM24=8,AR24=8,AW24=8,L16=8,L20=8,Q16=8,Q20=8),"",8)</f>
        <v>8</v>
      </c>
      <c r="F25" s="255"/>
      <c r="G25" s="242"/>
      <c r="H25" s="75">
        <f>IF(OR(L11=2,L16=2,L20=2,L24=2,L29=2,L33=2,L37=2,L3=2,L7=2,Q24=2,W24=2,AB24=2,AG24=2,AM24=2,AR24=2,AW24=2,G24=2,Q16=2,Q20=2,G16=2,G20=2),"",2)</f>
        <v>2</v>
      </c>
      <c r="I25" s="82">
        <f>IF(OR(L11=5,L16=5,L20=5,L24=5,L29=5,L33=5,L37=5,L3=5,L7=5,Q24=5,W24=5,AB24=5,AG24=5,AM24=5,AR24=5,AW24=5,G24=5,Q16=5,Q20=5,G16=5,G20=5),"",5)</f>
        <v>5</v>
      </c>
      <c r="J25" s="91">
        <f>IF(OR(L11=8,L16=8,L20=8,L24=8,L29=8,L33=8,L37=8,L3=8,L7=8,Q24=8,W24=8,AB24=8,AG24=8,AM24=8,AR24=8,AW24=8,G24=8,Q16=8,Q20=8,G16=8,G20=8),"",8)</f>
        <v>8</v>
      </c>
      <c r="K25" s="255"/>
      <c r="L25" s="242"/>
      <c r="M25" s="75">
        <f>IF(OR(Q11=2,Q16=2,Q20=2,Q24=2,Q29=2,Q33=2,Q37=2,Q3=2,Q7=2,W24=2,AB24=2,AG24=2,AM24=2,AR24=2,AW24=2,G24=2,L24=2,G16=2,G20=2,L16=2,L20=2),"",2)</f>
        <v>2</v>
      </c>
      <c r="N25" s="82">
        <f>IF(OR(Q11=5,Q16=5,Q20=5,Q24=5,Q29=5,Q33=5,Q37=5,Q3=5,Q7=5,W24=5,AB24=5,AG24=5,AM24=5,AR24=5,AW24=5,G24=5,L24=5,G16=5,G20=5,L16=5,L20=5),"",5)</f>
        <v>5</v>
      </c>
      <c r="O25" s="91">
        <f>IF(OR(Q11=8,Q16=8,Q20=8,Q24=8,Q29=8,Q33=8,Q37=8,Q3=8,Q7=8,W24=8,AB24=8,AG24=8,AM24=8,AR24=8,AW24=8,G24=8,L24=8,G16=8,G20=8,L16=8,L20=8),"",8)</f>
        <v>8</v>
      </c>
      <c r="P25" s="255"/>
      <c r="Q25" s="242"/>
      <c r="R25" s="60"/>
      <c r="S25" s="75">
        <f>IF(OR(W11=2,W16=2,W20=2,W24=2,W29=2,W33=2,W37=2,W3=2,W7=2,AB24=2,AG24=2,AM24=2,AR24=2,AW24=2,G24=2,L24=2,Q24=2,AB16=2,AB20=2,AG16=2,AG20=2),"",2)</f>
        <v>2</v>
      </c>
      <c r="T25" s="82">
        <f>IF(OR(W11=5,W16=5,W20=5,W24=5,W29=5,W33=5,W37=5,W3=5,W7=5,AB24=5,AG24=5,AM24=5,AR24=5,AW24=5,G24=5,L24=5,Q24=5,AB16=5,AB20=5,AG16=5,AG20=5),"",5)</f>
        <v>5</v>
      </c>
      <c r="U25" s="91">
        <f>IF(OR(W11=8,W16=8,W20=8,W24=8,W29=8,W33=8,W37=8,W3=8,W7=8,AB24=8,AG24=8,AM24=8,AR24=8,AW24=8,G24=8,L24=8,Q24=8,AB16=8,AB20=8,AG16=8,AG20=8),"",8)</f>
        <v>8</v>
      </c>
      <c r="V25" s="255"/>
      <c r="W25" s="242"/>
      <c r="X25" s="75">
        <f>IF(OR(AB11=2,AB16=2,AB20=2,AB24=2,AB29=2,AB33=2,AB37=2,AB3=2,AB7=2,AG24=2,AM24=2,AR24=2,AW24=2,G24=2,L24=2,Q24=2,W24=2,AG16=2,AG20=2,W16=2,W20=2),"",2)</f>
        <v>2</v>
      </c>
      <c r="Y25" s="82">
        <f>IF(OR(AB11=5,AB16=5,AB20=5,AB24=5,AB29=5,AB33=5,AB37=5,AB3=5,AB7=5,AG24=5,AM24=5,AR24=5,AW24=5,G24=5,L24=5,Q24=5,W24=5,AG16=5,AG20=5,W16=5,W20=5),"",5)</f>
        <v>5</v>
      </c>
      <c r="Z25" s="91">
        <f>IF(OR(AB11=8,AB16=8,AB20=8,AB24=8,AB29=8,AB33=8,AB37=8,AB3=8,AB7=8,AG24=8,AM24=8,AR24=8,AW24=8,G24=8,L24=8,Q24=8,W24=8,AG16=8,AG20=8,W16=8,W20=8),"",8)</f>
        <v>8</v>
      </c>
      <c r="AA25" s="255"/>
      <c r="AB25" s="242"/>
      <c r="AC25" s="75">
        <f>IF(OR(AG11=2,AG16=2,AG20=2,AG24=2,AG29=2,AG33=2,AG37=2,AG3=2,AG7=2,AM24=2,AR24=2,AW24=2,G24=2,L24=2,Q24=2,W24=2,AB24=2,W16=2,W20=2,AB16=2,AB20=2),"",2)</f>
        <v>2</v>
      </c>
      <c r="AD25" s="82">
        <f>IF(OR(AG11=5,AG16=5,AG20=5,AG24=5,AG29=5,AG33=5,AG37=5,AG3=5,AG7=5,AM24=5,AR24=5,AW24=5,G24=5,L24=5,Q24=5,W24=5,AB24=5,W16=5,W20=5,AB16=5,AB20=5),"",5)</f>
        <v>5</v>
      </c>
      <c r="AE25" s="91">
        <f>IF(OR(AG11=8,AG16=8,AG20=8,AG24=8,AG29=8,AG33=8,AG37=8,AG3=8,AG7=8,AM24=8,AR24=8,AW24=8,G24=8,L24=8,Q24=8,W24=8,AB24=8,W16=8,W20=8,AB16=8,AB20=8),"",8)</f>
        <v>8</v>
      </c>
      <c r="AF25" s="255"/>
      <c r="AG25" s="242"/>
      <c r="AH25" s="60"/>
      <c r="AI25" s="75">
        <f>IF(OR(AM11=2,AM16=2,AM20=2,AM24=2,AM29=2,AM33=2,AM37=2,AM3=2,AM7=2,AR24=2,AW24=2,G24=2,L24=2,Q24=2,W24=2,AB24=2,AG24=2,AR16=2,AR20=2,AW16=2,AW20=2),"",2)</f>
        <v>2</v>
      </c>
      <c r="AJ25" s="82">
        <f>IF(OR(AM11=5,AM16=5,AM20=5,AM24=5,AM29=5,AM33=5,AM37=5,AM3=5,AM7=5,AR24=5,AW24=5,G24=5,L24=5,Q24=5,W24=5,AB24=5,AG24=5,AR16=5,AR20=5,AW16=5,AW20=5),"",5)</f>
        <v>5</v>
      </c>
      <c r="AK25" s="91">
        <f>IF(OR(AM11=8,AM16=8,AM20=8,AM24=8,AM29=8,AM33=8,AM37=8,AM3=8,AM7=8,AR24=8,AW24=8,G24=8,L24=8,Q24=8,W24=8,AB24=8,AG24=8,AR16=8,AR20=8,AW16=8,AW20=8),"",8)</f>
        <v>8</v>
      </c>
      <c r="AL25" s="255"/>
      <c r="AM25" s="242"/>
      <c r="AN25" s="75">
        <f>IF(OR(AR11=2,AR16=2,AR20=2,AR24=2,AR29=2,AR33=2,AR37=2,AR3=2,AR7=2,AW24=2,G24=2,L24=2,Q24=2,W24=2,AB24=2,AG24=2,AM24=2,AW16=2,AW20=2,AM16=2,AM20=2),"",2)</f>
        <v>2</v>
      </c>
      <c r="AO25" s="82">
        <f>IF(OR(AR11=5,AR16=5,AR20=5,AR24=5,AR29=5,AR33=5,AR37=5,AR3=5,AR7=5,AW24=5,G24=5,L24=5,Q24=5,W24=5,AB24=5,AG24=5,AM24=5,AW16=5,AW20=5,AM16=5,AM20=5),"",5)</f>
        <v>5</v>
      </c>
      <c r="AP25" s="91">
        <f>IF(OR(AR11=8,AR16=8,AR20=8,AR24=8,AR29=8,AR33=8,AR37=8,AR3=8,AR7=8,AW24=8,G24=8,L24=8,Q24=8,W24=8,AB24=8,AG24=8,AM24=8,AW16=8,AW20=8,AM16=8,AM20=8),"",8)</f>
        <v>8</v>
      </c>
      <c r="AQ25" s="255"/>
      <c r="AR25" s="242"/>
      <c r="AS25" s="75">
        <f>IF(OR(AW11=2,AW16=2,AW20=2,AW24=2,AW29=2,AW33=2,AW37=2,AW3=2,AW7=2,G24=2,L24=2,Q24=2,W24=2,AB24=2,AG24=2,AM24=2,AR24=2,AM16=2,AM20=2,AR16=2,AR20=2),"",2)</f>
        <v>2</v>
      </c>
      <c r="AT25" s="82">
        <f>IF(OR(AW11=5,AW16=5,AW20=5,AW24=5,AW29=5,AW33=5,AW37=5,AW3=5,AW7=5,G24=5,L24=5,Q24=5,W24=5,AB24=5,AG24=5,AM24=5,AR24=5,AM16=5,AM20=5,AR16=5,AR20=5),"",5)</f>
        <v>5</v>
      </c>
      <c r="AU25" s="91">
        <f>IF(OR(AW11=8,AW16=8,AW20=8,AW24=8,AW29=8,AW33=8,AW37=8,AW3=8,AW7=8,G24=8,L24=8,Q24=8,W24=8,AB24=8,AG24=8,AM24=8,AR24=8,AM16=8,AM20=8,AR16=8,AR20=8),"",8)</f>
        <v>8</v>
      </c>
      <c r="AV25" s="255"/>
      <c r="AW25" s="242"/>
      <c r="AX25" s="60"/>
      <c r="AY25" s="19">
        <f>COUNTIF(C25:AW25,"=2")</f>
        <v>9</v>
      </c>
      <c r="AZ25" s="20">
        <f>COUNTIF(D25:AW25,"=5")</f>
        <v>9</v>
      </c>
      <c r="BA25" s="21">
        <f>COUNTIF(E25:AW25,"=8")</f>
        <v>9</v>
      </c>
      <c r="BB25" s="27"/>
      <c r="BC25" s="280"/>
      <c r="BD25" s="265"/>
      <c r="BE25" s="268"/>
      <c r="BF25" s="2"/>
      <c r="BG25" s="120" t="s">
        <v>8</v>
      </c>
      <c r="BH25" s="261">
        <f>IF(BJ25=BH9,BI9,BH9)</f>
        <v>2</v>
      </c>
      <c r="BI25" s="261"/>
      <c r="BJ25" s="262">
        <f>BH24</f>
        <v>2</v>
      </c>
      <c r="BK25" s="262"/>
    </row>
    <row r="26" spans="2:67" ht="13.5" customHeight="1" thickBot="1" x14ac:dyDescent="0.3">
      <c r="B26" s="60"/>
      <c r="C26" s="78">
        <f>IF(OR(G11=3,G16=3,G20=3,G24=3,G29=3,G33=3,G37=3,G3=3,G7=3,L24=3,Q24=3,W24=3,AB24=3,AG24=3,AM24=3,AR24=3,AW24=3,L16=3,L20=3,Q16=3,Q20=3),"",3)</f>
        <v>3</v>
      </c>
      <c r="D26" s="85">
        <f>IF(OR(G11=6,G16=6,G20=6,G24=6,G29=6,G33=6,G37=6,G3=6,G7=6,L24=6,Q24=6,W24=6,AB24=6,AG24=6,AM24=6,AR24=6,AW24=6,L16=6,L20=6,Q16=6,Q20=6),"",6)</f>
        <v>6</v>
      </c>
      <c r="E26" s="94">
        <f>IF(OR(G11=9,G16=9,G20=9,G24=9,G29=9,G33=9,G37=9,G3=9,G7=9,L24=9,Q24=9,W24=9,AB24=9,AG24=9,AM24=9,AR24=9,AW24=9,L16=9,L20=9,Q16=9,Q20=9),"",9)</f>
        <v>9</v>
      </c>
      <c r="F26" s="256"/>
      <c r="G26" s="243"/>
      <c r="H26" s="78">
        <f>IF(OR(L11=3,L16=3,L20=3,L24=3,L29=3,L33=3,L37=3,L3=3,L7=3,Q24=3,W24=3,AB24=3,AG24=3,AM24=3,AR24=3,AW24=3,G24=3,Q16=3,Q20=3,G16=3,G20=3),"",3)</f>
        <v>3</v>
      </c>
      <c r="I26" s="85">
        <f>IF(OR(L11=6,L16=6,L20=6,L24=6,L29=6,L33=6,L37=6,L3=6,L7=6,Q24=6,W24=6,AB24=6,AG24=6,AM24=6,AR24=6,AW24=6,G24=6,Q16=6,Q20=6,G16=6,G20=6),"",6)</f>
        <v>6</v>
      </c>
      <c r="J26" s="94">
        <f>IF(OR(L11=9,L16=9,L20=9,L24=9,L29=9,L33=9,L37=9,L3=9,L7=9,Q24=9,W24=9,AB24=9,AG24=9,AM24=9,AR24=9,AW24=9,G24=9,Q16=9,Q20=9,G16=9,G20=9),"",9)</f>
        <v>9</v>
      </c>
      <c r="K26" s="256"/>
      <c r="L26" s="243"/>
      <c r="M26" s="78">
        <f>IF(OR(Q11=3,Q16=3,Q20=3,Q24=3,Q29=3,Q33=3,Q37=3,Q3=3,Q7=3,W24=3,AB24=3,AG24=3,AM24=3,AR24=3,AW24=3,G24=3,L24=3,G16=3,G20=3,L16=3,L20=3),"",3)</f>
        <v>3</v>
      </c>
      <c r="N26" s="85">
        <f>IF(OR(Q11=6,Q16=6,Q20=6,Q24=6,Q29=6,Q33=6,Q37=6,Q3=6,Q7=6,W24=6,AB24=6,AG24=6,AM24=6,AR24=6,AW24=6,G24=6,L24=6,G16=6,G20=6,L16=6,L20=6),"",6)</f>
        <v>6</v>
      </c>
      <c r="O26" s="94">
        <f>IF(OR(Q11=9,Q16=9,Q20=9,Q24=9,Q29=9,Q33=9,Q37=9,Q3=9,Q7=9,W24=9,AB24=9,AG24=9,AM24=9,AR24=9,AW24=9,G24=9,L24=9,G16=9,G20=9,L16=9,L20=9),"",9)</f>
        <v>9</v>
      </c>
      <c r="P26" s="256"/>
      <c r="Q26" s="243"/>
      <c r="R26" s="60"/>
      <c r="S26" s="78">
        <f>IF(OR(W11=3,W16=3,W20=3,W24=3,W29=3,W33=3,W37=3,W3=3,W7=3,AB24=3,AG24=3,AM24=3,AR24=3,AW24=3,G24=3,L24=3,Q24=3,AB16=3,AB20=3,AG16=3,AG20=3),"",3)</f>
        <v>3</v>
      </c>
      <c r="T26" s="85">
        <f>IF(OR(W11=6,W16=6,W20=6,W24=6,W29=6,W33=6,W37=6,W3=6,W7=6,AB24=6,AG24=6,AM24=6,AR24=6,AW24=6,G24=6,L24=6,Q24=6,AB16=6,AB20=6,AG16=6,AG20=6),"",6)</f>
        <v>6</v>
      </c>
      <c r="U26" s="94">
        <f>IF(OR(W11=9,W16=9,W20=9,W24=9,W29=9,W33=9,W37=9,W3=9,W7=9,AB24=9,AG24=9,AM24=9,AR24=9,AW24=9,G24=9,L24=9,Q24=9,AB16=9,AB20=9,AG16=9,AG20=9),"",9)</f>
        <v>9</v>
      </c>
      <c r="V26" s="256"/>
      <c r="W26" s="243"/>
      <c r="X26" s="78">
        <f>IF(OR(AB11=3,AB16=3,AB20=3,AB24=3,AB29=3,AB33=3,AB37=3,AB3=3,AB7=3,AG24=3,AM24=3,AR24=3,AW24=3,G24=3,L24=3,Q24=3,W24=3,AG16=3,AG20=3,W16=3,W20=3),"",3)</f>
        <v>3</v>
      </c>
      <c r="Y26" s="85">
        <f>IF(OR(AB11=6,AB16=6,AB20=6,AB24=6,AB29=6,AB33=6,AB37=6,AB3=6,AB7=6,AG24=6,AM24=6,AR24=6,AW24=6,G24=6,L24=6,Q24=6,W24=6,AG16=6,AG20=6,W16=6,W20=6),"",6)</f>
        <v>6</v>
      </c>
      <c r="Z26" s="94">
        <f>IF(OR(AB11=9,AB16=9,AB20=9,AB24=9,AB29=9,AB33=9,AB37=9,AB3=9,AB7=9,AG24=9,AM24=9,AR24=9,AW24=9,G24=9,L24=9,Q24=9,W24=9,AG16=9,AG20=9,W16=9,W20=9),"",9)</f>
        <v>9</v>
      </c>
      <c r="AA26" s="256"/>
      <c r="AB26" s="243"/>
      <c r="AC26" s="78">
        <f>IF(OR(AG11=3,AG16=3,AG20=3,AG24=3,AG29=3,AG33=3,AG37=3,AG3=3,AG7=3,AM24=3,AR24=3,AW24=3,G24=3,L24=3,Q24=3,W24=3,AB24=3,W16=3,W20=3,AB16=3,AB20=3),"",3)</f>
        <v>3</v>
      </c>
      <c r="AD26" s="85">
        <f>IF(OR(AG11=6,AG16=6,AG20=6,AG24=6,AG29=6,AG33=6,AG37=6,AG3=6,AG7=6,AM24=6,AR24=6,AW24=6,G24=6,L24=6,Q24=6,W24=6,AB24=6,W16=6,W20=6,AB16=6,AB20=6),"",6)</f>
        <v>6</v>
      </c>
      <c r="AE26" s="94">
        <f>IF(OR(AG11=9,AG16=9,AG20=9,AG24=9,AG29=9,AG33=9,AG37=9,AG3=9,AG7=9,AM24=9,AR24=9,AW24=9,G24=9,L24=9,Q24=9,W24=9,AB24=9,W16=9,W20=9,AB16=9,AB20=9),"",9)</f>
        <v>9</v>
      </c>
      <c r="AF26" s="256"/>
      <c r="AG26" s="243"/>
      <c r="AH26" s="60"/>
      <c r="AI26" s="78">
        <f>IF(OR(AM11=3,AM16=3,AM20=3,AM24=3,AM29=3,AM33=3,AM37=3,AM3=3,AM7=3,AR24=3,AW24=3,G24=3,L24=3,Q24=3,W24=3,AB24=3,AG24=3,AR16=3,AR20=3,AW16=3,AW20=3),"",3)</f>
        <v>3</v>
      </c>
      <c r="AJ26" s="85">
        <f>IF(OR(AM11=6,AM16=6,AM20=6,AM24=6,AM29=6,AM33=6,AM37=6,AM3=6,AM7=6,AR24=6,AW24=6,G24=6,L24=6,Q24=6,W24=6,AB24=6,AG24=6,AR16=6,AR20=6,AW16=6,AW20=6),"",6)</f>
        <v>6</v>
      </c>
      <c r="AK26" s="94">
        <f>IF(OR(AM11=9,AM16=9,AM20=9,AM24=9,AM29=9,AM33=9,AM37=9,AM3=9,AM7=9,AR24=9,AW24=9,G24=9,L24=9,Q24=9,W24=9,AB24=9,AG24=9,AR16=9,AR20=9,AW16=9,AW20=9),"",9)</f>
        <v>9</v>
      </c>
      <c r="AL26" s="256"/>
      <c r="AM26" s="243"/>
      <c r="AN26" s="78">
        <f>IF(OR(AR11=3,AR16=3,AR20=3,AR24=3,AR29=3,AR33=3,AR37=3,AR3=3,AR7=3,AW24=3,G24=3,L24=3,Q24=3,W24=3,AB24=3,AG24=3,AM24=3,AW16=3,AW20=3,AM16=3,AM20=3),"",3)</f>
        <v>3</v>
      </c>
      <c r="AO26" s="85">
        <f>IF(OR(AR11=6,AR16=6,AR20=6,AR24=6,AR29=6,AR33=6,AR37=6,AR3=6,AR7=6,AW24=6,G24=6,L24=6,Q24=6,W24=6,AB24=6,AG24=6,AM24=6,AW16=6,AW20=6,AM16=6,AM20=6),"",6)</f>
        <v>6</v>
      </c>
      <c r="AP26" s="94">
        <f>IF(OR(AR11=9,AR16=9,AR20=9,AR24=9,AR29=9,AR33=9,AR37=9,AR3=9,AR7=9,AW24=9,G24=9,L24=9,Q24=9,W24=9,AB24=9,AG24=9,AM24=9,AW16=9,AW20=9,AM16=9,AM20=9),"",9)</f>
        <v>9</v>
      </c>
      <c r="AQ26" s="256"/>
      <c r="AR26" s="243"/>
      <c r="AS26" s="78">
        <f>IF(OR(AW11=3,AW16=3,AW20=3,AW24=3,AW29=3,AW33=3,AW37=3,AW3=3,AW7=3,G24=3,L24=3,Q24=3,W24=3,AB24=3,AG24=3,AM24=3,AR24=3,AM16=3,AM20=3,AR16=3,AR20=3),"",3)</f>
        <v>3</v>
      </c>
      <c r="AT26" s="85">
        <f>IF(OR(AW11=6,AW16=6,AW20=6,AW24=6,AW29=6,AW33=6,AW37=6,AW3=6,AW7=6,G24=6,L24=6,Q24=6,W24=6,AB24=6,AG24=6,AM24=6,AR24=6,AM16=6,AM20=6,AR16=6,AR20=6),"",6)</f>
        <v>6</v>
      </c>
      <c r="AU26" s="94">
        <f>IF(OR(AW11=9,AW16=9,AW20=9,AW24=9,AW29=9,AW33=9,AW37=9,AW3=9,AW7=9,G24=9,L24=9,Q24=9,W24=9,AB24=9,AG24=9,AM24=9,AR24=9,AM16=9,AM20=9,AR16=9,AR20=9),"",9)</f>
        <v>9</v>
      </c>
      <c r="AV26" s="256"/>
      <c r="AW26" s="243"/>
      <c r="AX26" s="60"/>
      <c r="AY26" s="22">
        <f>COUNTIF(C26:AW26,"=3")</f>
        <v>9</v>
      </c>
      <c r="AZ26" s="23">
        <f>COUNTIF(D26:AW26,"=6")</f>
        <v>9</v>
      </c>
      <c r="BA26" s="24">
        <f>COUNTIF(E26:AW26,"=9")</f>
        <v>9</v>
      </c>
      <c r="BB26" s="27"/>
      <c r="BC26" s="281"/>
      <c r="BD26" s="266"/>
      <c r="BE26" s="269"/>
      <c r="BF26" s="2"/>
      <c r="BG26" s="120" t="s">
        <v>9</v>
      </c>
      <c r="BH26" s="261">
        <f>BH25</f>
        <v>2</v>
      </c>
      <c r="BI26" s="261"/>
      <c r="BJ26" s="262">
        <f>BJ24</f>
        <v>2</v>
      </c>
      <c r="BK26" s="262"/>
    </row>
    <row r="27" spans="2:67" s="39" customFormat="1" ht="7.95" customHeight="1" thickTop="1" thickBot="1" x14ac:dyDescent="0.3">
      <c r="B27" s="61"/>
      <c r="C27" s="250" t="str">
        <f>IF(AND(F24=0,G24=0),"Can't Be-Go Back!!!","")</f>
        <v/>
      </c>
      <c r="D27" s="247"/>
      <c r="E27" s="247"/>
      <c r="F27" s="247"/>
      <c r="G27" s="248"/>
      <c r="H27" s="246" t="str">
        <f>IF(AND(K24=0,L24=0),"Can't Be-Go Back!!!","")</f>
        <v/>
      </c>
      <c r="I27" s="247"/>
      <c r="J27" s="247"/>
      <c r="K27" s="247"/>
      <c r="L27" s="248"/>
      <c r="M27" s="246" t="str">
        <f>IF(AND(P24=0,Q24=0),"Can't Be-Go Back!!!","")</f>
        <v/>
      </c>
      <c r="N27" s="247"/>
      <c r="O27" s="247"/>
      <c r="P27" s="247"/>
      <c r="Q27" s="249"/>
      <c r="R27" s="61"/>
      <c r="S27" s="250" t="str">
        <f>IF(AND(V24=0,W24=0),"Can't Be-Go Back!!!","")</f>
        <v/>
      </c>
      <c r="T27" s="247"/>
      <c r="U27" s="247"/>
      <c r="V27" s="247"/>
      <c r="W27" s="248"/>
      <c r="X27" s="246" t="str">
        <f>IF(AND(AA24=0,AB24=0),"Can't Be-Go Back!!!","")</f>
        <v/>
      </c>
      <c r="Y27" s="247"/>
      <c r="Z27" s="247"/>
      <c r="AA27" s="247"/>
      <c r="AB27" s="248"/>
      <c r="AC27" s="246" t="str">
        <f>IF(AND(AF24=0,AG24=0),"Can't Be-Go Back!!!","")</f>
        <v/>
      </c>
      <c r="AD27" s="247"/>
      <c r="AE27" s="247"/>
      <c r="AF27" s="247"/>
      <c r="AG27" s="249"/>
      <c r="AH27" s="61"/>
      <c r="AI27" s="250" t="str">
        <f>IF(AND(AL24=0,AM24=0),"Can't Be-Go Back!!!","")</f>
        <v/>
      </c>
      <c r="AJ27" s="247"/>
      <c r="AK27" s="247"/>
      <c r="AL27" s="247"/>
      <c r="AM27" s="248"/>
      <c r="AN27" s="246" t="str">
        <f>IF(AND(AQ24=0,AR24=0),"Can't Be-Go Back!!!","")</f>
        <v/>
      </c>
      <c r="AO27" s="247"/>
      <c r="AP27" s="247"/>
      <c r="AQ27" s="247"/>
      <c r="AR27" s="248"/>
      <c r="AS27" s="246" t="str">
        <f>IF(AND(AV24=0,AW24=0),"Can't Be-Go Back!!!","")</f>
        <v/>
      </c>
      <c r="AT27" s="247"/>
      <c r="AU27" s="247"/>
      <c r="AV27" s="247"/>
      <c r="AW27" s="249"/>
      <c r="AX27" s="61"/>
      <c r="AY27" s="297"/>
      <c r="AZ27" s="298"/>
      <c r="BA27" s="298"/>
      <c r="BB27" s="32"/>
      <c r="BC27" s="295"/>
      <c r="BD27" s="295"/>
      <c r="BE27" s="295"/>
      <c r="BF27" s="33"/>
      <c r="BG27" s="121"/>
      <c r="BH27" s="121"/>
      <c r="BI27" s="121"/>
      <c r="BJ27" s="122"/>
      <c r="BK27" s="122"/>
      <c r="BL27" s="57"/>
      <c r="BM27" s="57"/>
      <c r="BN27" s="57"/>
      <c r="BO27" s="57"/>
    </row>
    <row r="28" spans="2:67" s="39" customFormat="1" ht="1.95" customHeight="1" thickTop="1" thickBot="1" x14ac:dyDescent="0.3">
      <c r="B28" s="61"/>
      <c r="C28" s="79"/>
      <c r="D28" s="86"/>
      <c r="E28" s="86"/>
      <c r="F28" s="13"/>
      <c r="G28" s="58"/>
      <c r="H28" s="86"/>
      <c r="I28" s="86"/>
      <c r="J28" s="86"/>
      <c r="K28" s="13"/>
      <c r="L28" s="58"/>
      <c r="M28" s="86"/>
      <c r="N28" s="86"/>
      <c r="O28" s="86"/>
      <c r="P28" s="13"/>
      <c r="Q28" s="13"/>
      <c r="R28" s="61"/>
      <c r="S28" s="79"/>
      <c r="T28" s="86"/>
      <c r="U28" s="86"/>
      <c r="V28" s="13"/>
      <c r="W28" s="58"/>
      <c r="X28" s="86"/>
      <c r="Y28" s="86"/>
      <c r="Z28" s="86"/>
      <c r="AA28" s="13"/>
      <c r="AB28" s="58"/>
      <c r="AC28" s="86"/>
      <c r="AD28" s="86"/>
      <c r="AE28" s="86"/>
      <c r="AF28" s="13"/>
      <c r="AG28" s="13"/>
      <c r="AH28" s="61"/>
      <c r="AI28" s="79"/>
      <c r="AJ28" s="86"/>
      <c r="AK28" s="86"/>
      <c r="AL28" s="13"/>
      <c r="AM28" s="58"/>
      <c r="AN28" s="86"/>
      <c r="AO28" s="86"/>
      <c r="AP28" s="86"/>
      <c r="AQ28" s="13"/>
      <c r="AR28" s="58"/>
      <c r="AS28" s="86"/>
      <c r="AT28" s="86"/>
      <c r="AU28" s="86"/>
      <c r="AV28" s="13"/>
      <c r="AW28" s="13"/>
      <c r="AX28" s="61"/>
      <c r="AY28" s="59"/>
      <c r="AZ28" s="33"/>
      <c r="BA28" s="33"/>
      <c r="BB28" s="32"/>
      <c r="BC28" s="33"/>
      <c r="BD28" s="33"/>
      <c r="BE28" s="33"/>
      <c r="BF28" s="33"/>
      <c r="BG28" s="121"/>
      <c r="BH28" s="121"/>
      <c r="BI28" s="121"/>
      <c r="BJ28" s="122"/>
      <c r="BK28" s="122"/>
      <c r="BL28" s="57"/>
      <c r="BM28" s="57"/>
      <c r="BN28" s="57"/>
      <c r="BO28" s="57"/>
    </row>
    <row r="29" spans="2:67" ht="13.5" customHeight="1" thickTop="1" x14ac:dyDescent="0.25">
      <c r="B29" s="60"/>
      <c r="C29" s="74">
        <f>IF(OR(G16=1,G20=1,G24=1,G29=1,G33=1,G37=1,G3=1,G7=1,G11=1,L29=1,Q29=1,W29=1,AB29=1,AG29=1,AM29=1,AR29=1,AW29=1,L33=1,L37=1,Q33=1,Q37=1),"",1)</f>
        <v>1</v>
      </c>
      <c r="D29" s="81">
        <f>IF(OR(G16=4,G20=4,G24=4,G29=4,G33=4,G37=4,G3=4,G7=4,G11=4,L29=4,Q29=4,W29=4,AB29=4,AG29=4,AM29=4,AR29=4,AW29=4,L33=4,L37=4,Q33=4,Q37=4),"",4)</f>
        <v>4</v>
      </c>
      <c r="E29" s="90">
        <f>IF(OR(G16=7,G20=7,G24=7,G29=7,G33=7,G37=7,G3=7,G7=7,G11=7,L29=7,Q29=7,W29=7,AB29=7,AG29=7,AM29=7,AR29=7,AW29=7,L33=7,L37=7,Q33=7,Q37=7),"",7)</f>
        <v>7</v>
      </c>
      <c r="F29" s="254">
        <f>COUNTIF(C29:E31,"&gt;0")</f>
        <v>9</v>
      </c>
      <c r="G29" s="241"/>
      <c r="H29" s="74">
        <f>IF(OR(L16=1,L20=1,L24=1,L29=1,L33=1,L37=1,L3=1,L7=1,L11=1,Q29=1,W29=1,AB29=1,AG29=1,AM29=1,AR29=1,AW29=1,G29=1,Q33=1,Q37=1,G33=1,G37=1),"",1)</f>
        <v>1</v>
      </c>
      <c r="I29" s="81">
        <f>IF(OR(L16=4,L20=4,L24=4,L29=4,L33=4,L37=4,L3=4,L7=4,L11=4,Q29=4,W29=4,AB29=4,AG29=4,AM29=4,AR29=4,AW29=4,G29=4,Q33=4,Q37=4,G33=4,G37=4),"",4)</f>
        <v>4</v>
      </c>
      <c r="J29" s="90">
        <f>IF(OR(L16=7,L20=7,L24=7,L29=7,L33=7,L37=7,L3=7,L7=7,L11=7,Q29=7,W29=7,AB29=7,AG29=7,AM29=7,AR29=7,AW29=7,G29=7,Q33=7,Q37=7,G33=7,G37=7),"",7)</f>
        <v>7</v>
      </c>
      <c r="K29" s="254">
        <f>COUNTIF(H29:J31,"&gt;0")</f>
        <v>9</v>
      </c>
      <c r="L29" s="241"/>
      <c r="M29" s="74">
        <f>IF(OR(Q16=1,Q20=1,Q24=1,Q29=1,Q33=1,Q37=1,Q3=1,Q7=1,Q11=1,W29=1,AB29=1,AG29=1,AM29=1,AR29=1,AW29=1,G29=1,L29=1,G33=1,G37=1,L33=1,L37=1),"",1)</f>
        <v>1</v>
      </c>
      <c r="N29" s="81">
        <f>IF(OR(Q16=4,Q20=4,Q24=4,Q29=4,Q33=4,Q37=4,Q3=4,Q7=4,Q11=4,W29=4,AB29=4,AG29=4,AM29=4,AR29=4,AW29=4,G29=4,L29=4,G33=4,G37=4,L33=4,L37=4),"",4)</f>
        <v>4</v>
      </c>
      <c r="O29" s="90">
        <f>IF(OR(Q16=7,Q20=7,Q24=7,Q29=7,Q33=7,Q37=7,Q3=7,Q7=7,Q11=7,W29=7,AB29=7,AG29=7,AM29=7,AR29=7,AW29=7,G29=7,L29=7,G33=7,G37=7,L33=7,L37=7),"",7)</f>
        <v>7</v>
      </c>
      <c r="P29" s="254">
        <f>COUNTIF(M29:O31,"&gt;0")</f>
        <v>9</v>
      </c>
      <c r="Q29" s="241"/>
      <c r="R29" s="60"/>
      <c r="S29" s="74">
        <f>IF(OR(W16=1,W20=1,W24=1,W29=1,W33=1,W37=1,W3=1,W7=1,W11=1,AB29=1,AG29=1,AM29=1,AR29=1,AW29=1,G29=1,L29=1,Q29=1,AB33=1,AB37=1,AG33=1,AG37=1),"",1)</f>
        <v>1</v>
      </c>
      <c r="T29" s="81">
        <f>IF(OR(W16=4,W20=4,W24=4,W29=4,W33=4,W37=4,W3=4,W7=4,W11=4,AB29=4,AG29=4,AM29=4,AR29=4,AW29=4,G29=4,L29=4,Q29=4,AB33=4,AB37=4,AG33=4,AG37=4),"",4)</f>
        <v>4</v>
      </c>
      <c r="U29" s="90">
        <f>IF(OR(W16=7,W20=7,W24=7,W29=7,W33=7,W37=7,W3=7,W7=7,W11=7,AB29=7,AG29=7,AM29=7,AR29=7,AW29=7,G29=7,L29=7,Q29=7,AB33=7,AB37=7,AG33=7,AG37=7),"",7)</f>
        <v>7</v>
      </c>
      <c r="V29" s="254">
        <f>COUNTIF(S29:U31,"&gt;0")</f>
        <v>9</v>
      </c>
      <c r="W29" s="241"/>
      <c r="X29" s="74">
        <f>IF(OR(AB16=1,AB20=1,AB24=1,AB29=1,AB33=1,AB37=1,AB3=1,AB7=1,AB11=1,AG29=1,AM29=1,AR29=1,AW29=1,G29=1,L29=1,Q29=1,W29=1,AG33=1,AG37=1,W33=1,W37=1),"",1)</f>
        <v>1</v>
      </c>
      <c r="Y29" s="81">
        <f>IF(OR(AB16=4,AB20=4,AB24=4,AB29=4,AB33=4,AB37=4,AB3=4,AB7=4,AB11=4,AG29=4,AM29=4,AR29=4,AW29=4,G29=4,L29=4,Q29=4,W29=4,AG33=4,AG37=4,W33=4,W37=4),"",4)</f>
        <v>4</v>
      </c>
      <c r="Z29" s="90">
        <f>IF(OR(AB16=7,AB20=7,AB24=7,AB29=7,AB33=7,AB37=7,AB3=7,AB7=7,AB11=7,AG29=7,AM29=7,AR29=7,AW29=7,G29=7,L29=7,Q29=7,W29=7,AG33=7,AG37=7,W33=7,W37=7),"",7)</f>
        <v>7</v>
      </c>
      <c r="AA29" s="254">
        <f>COUNTIF(X29:Z31,"&gt;0")</f>
        <v>9</v>
      </c>
      <c r="AB29" s="241"/>
      <c r="AC29" s="74">
        <f>IF(OR(AG16=1,AG20=1,AG24=1,AG29=1,AG33=1,AG37=1,AG3=1,AG7=1,AG11=1,AM29=1,AR29=1,AW29=1,G29=1,L29=1,Q29=1,W29=1,AB29=1,W33=1,W37=1,AB33=1,AB37=1),"",1)</f>
        <v>1</v>
      </c>
      <c r="AD29" s="81">
        <f>IF(OR(AG16=4,AG20=4,AG24=4,AG29=4,AG33=4,AG37=4,AG3=4,AG7=4,AG11=4,AM29=4,AR29=4,AW29=4,G29=4,L29=4,Q29=4,W29=4,AB29=4,W33=4,W37=4,AB33=4,AB37=4),"",4)</f>
        <v>4</v>
      </c>
      <c r="AE29" s="90">
        <f>IF(OR(AG16=7,AG20=7,AG24=7,AG29=7,AG33=7,AG37=7,AG3=7,AG7=7,AG11=7,AM29=7,AR29=7,AW29=7,G29=7,L29=7,Q29=7,W29=7,AB29=7,W33=7,W37=7,AB33=7,AB37=7),"",7)</f>
        <v>7</v>
      </c>
      <c r="AF29" s="254">
        <f>COUNTIF(AC29:AE31,"&gt;0")</f>
        <v>9</v>
      </c>
      <c r="AG29" s="241"/>
      <c r="AH29" s="60"/>
      <c r="AI29" s="74">
        <f>IF(OR(AM16=1,AM20=1,AM24=1,AM29=1,AM33=1,AM37=1,AM3=1,AM7=1,AM11=1,AR29=1,AW29=1,G29=1,L29=1,Q29=1,W29=1,AB29=1,AG29=1,AR33=1,AR37=1,AW33=1,AW37=1),"",1)</f>
        <v>1</v>
      </c>
      <c r="AJ29" s="81">
        <f>IF(OR(AM16=4,AM20=4,AM24=4,AM29=4,AM33=4,AM37=4,AM3=4,AM7=4,AM11=4,AR29=4,AW29=4,G29=4,L29=4,Q29=4,W29=4,AB29=4,AG29=4,AR33=4,AR37=4,AW33=4,AW37=4),"",4)</f>
        <v>4</v>
      </c>
      <c r="AK29" s="90">
        <f>IF(OR(AM16=7,AM20=7,AM24=7,AM29=7,AM33=7,AM37=7,AM3=7,AM7=7,AM11=7,AR29=7,AW29=7,G29=7,L29=7,Q29=7,W29=7,AB29=7,AG29=7,AR33=7,AR37=7,AW33=7,AW37=7),"",7)</f>
        <v>7</v>
      </c>
      <c r="AL29" s="254">
        <f>COUNTIF(AI29:AK31,"&gt;0")</f>
        <v>9</v>
      </c>
      <c r="AM29" s="241"/>
      <c r="AN29" s="74">
        <f>IF(OR(AR16=1,AR20=1,AR24=1,AR29=1,AR33=1,AR37=1,AR3=1,AR7=1,AR11=1,AW29=1,G29=1,L29=1,Q29=1,W29=1,AB29=1,AG29=1,AM29=1,AW33=1,AW37=1,AM33=1,AM37=1),"",1)</f>
        <v>1</v>
      </c>
      <c r="AO29" s="81">
        <f>IF(OR(AR16=4,AR20=4,AR24=4,AR29=4,AR33=4,AR37=4,AR3=4,AR7=4,AR11=4,AW29=4,G29=4,L29=4,Q29=4,W29=4,AB29=4,AG29=4,AM29=4,AW33=4,AW37=4,AM33=4,AM37=4),"",4)</f>
        <v>4</v>
      </c>
      <c r="AP29" s="90">
        <f>IF(OR(AR16=7,AR20=7,AR24=7,AR29=7,AR33=7,AR37=7,AR3=7,AR7=7,AR11=7,AW29=7,G29=7,L29=7,Q29=7,W29=7,AB29=7,AG29=7,AM29=7,AW33=7,AW37=7,AM33=7,AM37=7),"",7)</f>
        <v>7</v>
      </c>
      <c r="AQ29" s="254">
        <f>COUNTIF(AN29:AP31,"&gt;0")</f>
        <v>9</v>
      </c>
      <c r="AR29" s="241"/>
      <c r="AS29" s="74">
        <f>IF(OR(AW16=1,AW20=1,AW24=1,AW29=1,AW33=1,AW37=1,AW3=1,AW7=1,AW11=1,G29=1,L29=1,Q29=1,W29=1,AB29=1,AG29=1,AM29=1,AR29=1,AM33=1,AM37=1,AR33=1,AR37=1),"",1)</f>
        <v>1</v>
      </c>
      <c r="AT29" s="81">
        <f>IF(OR(AW16=4,AW20=4,AW24=4,AW29=4,AW33=4,AW37=4,AW3=4,AW7=4,AW11=4,G29=4,L29=4,Q29=4,W29=4,AB29=4,AG29=4,AM29=4,AR29=4,AM33=4,AM37=4,AR33=4,AR37=4),"",4)</f>
        <v>4</v>
      </c>
      <c r="AU29" s="90">
        <f>IF(OR(AW16=7,AW20=7,AW24=7,AW29=7,AW33=7,AW37=7,AW3=7,AW7=7,AW11=7,G29=7,L29=7,Q29=7,W29=7,AB29=7,AG29=7,AM29=7,AR29=7,AM33=7,AM37=7,AR33=7,AR37=7),"",7)</f>
        <v>7</v>
      </c>
      <c r="AV29" s="254">
        <f>COUNTIF(AS29:AU31,"&gt;0")</f>
        <v>9</v>
      </c>
      <c r="AW29" s="241"/>
      <c r="AX29" s="60"/>
      <c r="AY29" s="16">
        <f>COUNTIF(C29:AW29,"=1")</f>
        <v>9</v>
      </c>
      <c r="AZ29" s="17">
        <f>COUNTIF(D29:AW29,"=4")</f>
        <v>9</v>
      </c>
      <c r="BA29" s="18">
        <f>COUNTIF(E29:AW29,"=7")</f>
        <v>9</v>
      </c>
      <c r="BB29" s="27"/>
      <c r="BC29" s="279">
        <f>G29+L29+Q29+W29+AB29+AG29+AM29+AR29+AW29</f>
        <v>0</v>
      </c>
      <c r="BD29" s="264">
        <v>45</v>
      </c>
      <c r="BE29" s="267">
        <f>BD29-BC29</f>
        <v>45</v>
      </c>
      <c r="BF29" s="2"/>
      <c r="BG29" s="258" t="str">
        <f>IF(SUM(AY3:BA39)=27,"SOLVED !!!!!","")</f>
        <v/>
      </c>
      <c r="BH29" s="258"/>
      <c r="BI29" s="258"/>
      <c r="BJ29" s="258"/>
      <c r="BK29" s="258"/>
    </row>
    <row r="30" spans="2:67" ht="12.75" customHeight="1" x14ac:dyDescent="0.25">
      <c r="B30" s="60"/>
      <c r="C30" s="75">
        <f>IF(OR(G16=2,G20=2,G24=2,G29=2,G33=2,G37=2,G3=2,G7=2,G11=2,L29=2,Q29=2,W29=2,AB29=2,AG29=2,AM29=2,AR29=2,AW29=2,L33=2,L37=2,Q33=2,Q37=2),"",2)</f>
        <v>2</v>
      </c>
      <c r="D30" s="82">
        <f>IF(OR(G16=5,G20=5,G24=5,G29=5,G33=5,G37=5,G3=5,G7=5,G11=5,L29=5,Q29=5,W29=5,AB29=5,AG29=5,AM29=5,AR29=5,AW29=5,L33=5,L37=5,Q33=5,Q37=5),"",5)</f>
        <v>5</v>
      </c>
      <c r="E30" s="91">
        <f>IF(OR(G16=8,G20=8,G24=8,G29=8,G33=8,G37=8,G3=8,G7=8,G11=8,L29=8,Q29=8,W29=8,AB29=8,AG29=8,AM29=8,AR29=8,AW29=8,L33=8,L37=8,Q33=8,Q37=8),"",8)</f>
        <v>8</v>
      </c>
      <c r="F30" s="255"/>
      <c r="G30" s="242"/>
      <c r="H30" s="75">
        <f>IF(OR(L16=2,L20=2,L24=2,L29=2,L33=2,L37=2,L3=2,L7=2,L11=2,Q29=2,W29=2,AB29=2,AG29=2,AM29=2,AR29=2,AW29=2,G29=2,Q33=2,Q37=2,G33=2,G37=2),"",2)</f>
        <v>2</v>
      </c>
      <c r="I30" s="82">
        <f>IF(OR(L16=5,L20=5,L24=5,L29=5,L33=5,L37=5,L3=5,L7=5,L11=5,Q29=5,W29=5,AB29=5,AG29=5,AM29=5,AR29=5,AW29=5,G29=5,Q33=5,Q37=5,G33=5,G37=5),"",5)</f>
        <v>5</v>
      </c>
      <c r="J30" s="91">
        <f>IF(OR(L16=8,L20=8,L24=8,L29=8,L33=8,L37=8,L3=8,L7=8,L11=8,Q29=8,W29=8,AB29=8,AG29=8,AM29=8,AR29=8,AW29=8,G29=8,Q33=8,Q37=8,G33=8,G37=8),"",8)</f>
        <v>8</v>
      </c>
      <c r="K30" s="255"/>
      <c r="L30" s="242"/>
      <c r="M30" s="75">
        <f>IF(OR(Q16=2,Q20=2,Q24=2,Q29=2,Q33=2,Q37=2,Q3=2,Q7=2,Q11=2,W29=2,AB29=2,AG29=2,AM29=2,AR29=2,AW29=2,G29=2,L29=2,G33=2,G37=2,L33=2,L37=2),"",2)</f>
        <v>2</v>
      </c>
      <c r="N30" s="82">
        <f>IF(OR(Q16=5,Q20=5,Q24=5,Q29=5,Q33=5,Q37=5,Q3=5,Q7=5,Q11=5,W29=5,AB29=5,AG29=5,AM29=5,AR29=5,AW29=5,G29=5,L29=5,G33=5,G37=5,L33=5,L37=5),"",5)</f>
        <v>5</v>
      </c>
      <c r="O30" s="91">
        <f>IF(OR(Q16=8,Q20=8,Q24=8,Q29=8,Q33=8,Q37=8,Q3=8,Q7=8,Q11=8,W29=8,AB29=8,AG29=8,AM29=8,AR29=8,AW29=8,G29=8,L29=8,G33=8,G37=8,L33=8,L37=8),"",8)</f>
        <v>8</v>
      </c>
      <c r="P30" s="255"/>
      <c r="Q30" s="242"/>
      <c r="R30" s="60"/>
      <c r="S30" s="75">
        <f>IF(OR(W16=2,W20=2,W24=2,W29=2,W33=2,W37=2,W3=2,W7=2,W11=2,AB29=2,AG29=2,AM29=2,AR29=2,AW29=2,G29=2,L29=2,Q29=2,AB33=2,AB37=2,AG33=2,AG37=2),"",2)</f>
        <v>2</v>
      </c>
      <c r="T30" s="82">
        <f>IF(OR(W16=5,W20=5,W24=5,W29=5,W33=5,W37=5,W3=5,W7=5,W11=5,AB29=5,AG29=5,AM29=5,AR29=5,AW29=5,G29=5,L29=5,Q29=5,AB33=5,AB37=5,AG33=5,AG37=5),"",5)</f>
        <v>5</v>
      </c>
      <c r="U30" s="91">
        <f>IF(OR(W16=8,W20=8,W24=8,W29=8,W33=8,W37=8,W3=8,W7=8,W11=8,AB29=8,AG29=8,AM29=8,AR29=8,AW29=8,G29=8,L29=8,Q29=8,AB33=8,AB37=8,AG33=8,AG37=8),"",8)</f>
        <v>8</v>
      </c>
      <c r="V30" s="255"/>
      <c r="W30" s="242"/>
      <c r="X30" s="75">
        <f>IF(OR(AB16=2,AB20=2,AB24=2,AB29=2,AB33=2,AB37=2,AB3=2,AB7=2,AB11=2,AG29=2,AM29=2,AR29=2,AW29=2,G29=2,L29=2,Q29=2,W29=2,AG33=2,AG37=2,W33=2,W37=2),"",2)</f>
        <v>2</v>
      </c>
      <c r="Y30" s="82">
        <f>IF(OR(AB16=5,AB20=5,AB24=5,AB29=5,AB33=5,AB37=5,AB3=5,AB7=5,AB11=5,AG29=5,AM29=5,AR29=5,AW29=5,G29=5,L29=5,Q29=5,W29=5,AG33=5,AG37=5,W33=5,W37=5),"",5)</f>
        <v>5</v>
      </c>
      <c r="Z30" s="91">
        <f>IF(OR(AB16=8,AB20=8,AB24=8,AB29=8,AB33=8,AB37=8,AB3=8,AB7=8,AB11=8,AG29=8,AM29=8,AR29=8,AW29=8,G29=8,L29=8,Q29=8,W29=8,AG33=8,AG37=8,W33=8,W37=8),"",8)</f>
        <v>8</v>
      </c>
      <c r="AA30" s="255"/>
      <c r="AB30" s="242"/>
      <c r="AC30" s="75">
        <f>IF(OR(AG16=2,AG20=2,AG24=2,AG29=2,AG33=2,AG37=2,AG3=2,AG7=2,AG11=2,AM29=2,AR29=2,AW29=2,G29=2,L29=2,Q29=2,W29=2,AB29=2,W33=2,W37=2,AB33=2,AB37=2),"",2)</f>
        <v>2</v>
      </c>
      <c r="AD30" s="82">
        <f>IF(OR(AG16=5,AG20=5,AG24=5,AG29=5,AG33=5,AG37=5,AG3=5,AG7=5,AG11=5,AM29=5,AR29=5,AW29=5,G29=5,L29=5,Q29=5,W29=5,AB29=5,W33=5,W37=5,AB33=5,AB37=5),"",5)</f>
        <v>5</v>
      </c>
      <c r="AE30" s="91">
        <f>IF(OR(AG16=8,AG20=8,AG24=8,AG29=8,AG33=8,AG37=8,AG3=8,AG7=8,AG11=8,AM29=8,AR29=8,AW29=8,G29=8,L29=8,Q29=8,W29=8,AB29=8,W33=8,W37=8,AB33=8,AB37=8),"",8)</f>
        <v>8</v>
      </c>
      <c r="AF30" s="255"/>
      <c r="AG30" s="242"/>
      <c r="AH30" s="60"/>
      <c r="AI30" s="75">
        <f>IF(OR(AM16=2,AM20=2,AM24=2,AM29=2,AM33=2,AM37=2,AM3=2,AM7=2,AM11=2,AR29=2,AW29=2,G29=2,L29=2,Q29=2,W29=2,AB29=2,AG29=2,AR33=2,AR37=2,AW33=2,AW37=2),"",2)</f>
        <v>2</v>
      </c>
      <c r="AJ30" s="82">
        <f>IF(OR(AM16=5,AM20=5,AM24=5,AM29=5,AM33=5,AM37=5,AM3=5,AM7=5,AM11=5,AR29=5,AW29=5,G29=5,L29=5,Q29=5,W29=5,AB29=5,AG29=5,AR33=5,AR37=5,AW33=5,AW37=5),"",5)</f>
        <v>5</v>
      </c>
      <c r="AK30" s="91">
        <f>IF(OR(AM16=8,AM20=8,AM24=8,AM29=8,AM33=8,AM37=8,AM3=8,AM7=8,AM11=8,AR29=8,AW29=8,G29=8,L29=8,Q29=8,W29=8,AB29=8,AG29=8,AR33=8,AR37=8,AW33=8,AW37=8),"",8)</f>
        <v>8</v>
      </c>
      <c r="AL30" s="255"/>
      <c r="AM30" s="242"/>
      <c r="AN30" s="75">
        <f>IF(OR(AR16=2,AR20=2,AR24=2,AR29=2,AR33=2,AR37=2,AR3=2,AR7=2,AR11=2,AW29=2,G29=2,L29=2,Q29=2,W29=2,AB29=2,AG29=2,AM29=2,AW33=2,AW37=2,AM33=2,AM37=2),"",2)</f>
        <v>2</v>
      </c>
      <c r="AO30" s="82">
        <f>IF(OR(AR16=5,AR20=5,AR24=5,AR29=5,AR33=5,AR37=5,AR3=5,AR7=5,AR11=5,AW29=5,G29=5,L29=5,Q29=5,W29=5,AB29=5,AG29=5,AM29=5,AW33=5,AW37=5,AM33=5,AM37=5),"",5)</f>
        <v>5</v>
      </c>
      <c r="AP30" s="91">
        <f>IF(OR(AR16=8,AR20=8,AR24=8,AR29=8,AR33=8,AR37=8,AR3=8,AR7=8,AR11=8,AW29=8,G29=8,L29=8,Q29=8,W29=8,AB29=8,AG29=8,AM29=8,AW33=8,AW37=8,AM33=8,AM37=8),"",8)</f>
        <v>8</v>
      </c>
      <c r="AQ30" s="255"/>
      <c r="AR30" s="242"/>
      <c r="AS30" s="75">
        <f>IF(OR(AW16=2,AW20=2,AW24=2,AW29=2,AW33=2,AW37=2,AW3=2,AW7=2,AW11=2,G29=2,L29=2,Q29=2,W29=2,AB29=2,AG29=2,AM29=2,AR29=2,AM33=2,AM37=2,AR33=2,AR37=2),"",2)</f>
        <v>2</v>
      </c>
      <c r="AT30" s="82">
        <f>IF(OR(AW16=5,AW20=5,AW24=5,AW29=5,AW33=5,AW37=5,AW3=5,AW7=5,AW11=5,G29=5,L29=5,Q29=5,W29=5,AB29=5,AG29=5,AM29=5,AR29=5,AM33=5,AM37=5,AR33=5,AR37=5),"",5)</f>
        <v>5</v>
      </c>
      <c r="AU30" s="91">
        <f>IF(OR(AW16=8,AW20=8,AW24=8,AW29=8,AW33=8,AW37=8,AW3=8,AW7=8,AW11=8,G29=8,L29=8,Q29=8,W29=8,AB29=8,AG29=8,AM29=8,AR29=8,AM33=8,AM37=8,AR33=8,AR37=8),"",8)</f>
        <v>8</v>
      </c>
      <c r="AV30" s="255"/>
      <c r="AW30" s="242"/>
      <c r="AX30" s="60"/>
      <c r="AY30" s="19">
        <f>COUNTIF(C30:AW30,"=2")</f>
        <v>9</v>
      </c>
      <c r="AZ30" s="20">
        <f>COUNTIF(D30:AW30,"=5")</f>
        <v>9</v>
      </c>
      <c r="BA30" s="21">
        <f>COUNTIF(E30:AW30,"=8")</f>
        <v>9</v>
      </c>
      <c r="BB30" s="27"/>
      <c r="BC30" s="280"/>
      <c r="BD30" s="265"/>
      <c r="BE30" s="268"/>
      <c r="BF30" s="2"/>
      <c r="BG30" s="258"/>
      <c r="BH30" s="258"/>
      <c r="BI30" s="258"/>
      <c r="BJ30" s="258"/>
      <c r="BK30" s="258"/>
    </row>
    <row r="31" spans="2:67" ht="12.75" customHeight="1" thickBot="1" x14ac:dyDescent="0.3">
      <c r="B31" s="60"/>
      <c r="C31" s="78">
        <f>IF(OR(G16=3,G20=3,G24=3,G29=3,G33=3,G37=3,G3=3,G7=3,G11=3,L29=3,Q29=3,W29=3,AB29=3,AG29=3,AM29=3,AR29=3,AW29=3,L33=3,L37=3,Q33=3,Q37=3),"",3)</f>
        <v>3</v>
      </c>
      <c r="D31" s="85">
        <f>IF(OR(G16=6,G20=6,G24=6,G29=6,G33=6,G37=6,G3=6,G7=6,G11=6,L29=6,Q29=6,W29=6,AB29=6,AG29=6,AM29=6,AR29=6,AW29=6,L33=6,L37=6,Q33=6,Q37=6),"",6)</f>
        <v>6</v>
      </c>
      <c r="E31" s="94">
        <f>IF(OR(G16=9,G20=9,G24=9,G29=9,G33=9,G37=9,G3=9,G7=9,G11=9,L29=9,Q29=9,W29=9,AB29=9,AG29=9,AM29=9,AR29=9,AW29=9,L33=9,L37=9,Q33=9,Q37=9),"",9)</f>
        <v>9</v>
      </c>
      <c r="F31" s="256"/>
      <c r="G31" s="243"/>
      <c r="H31" s="78">
        <f>IF(OR(L16=3,L20=3,L24=3,L29=3,L33=3,L37=3,L3=3,L7=3,L11=3,Q29=3,W29=3,AB29=3,AG29=3,AM29=3,AR29=3,AW29=3,G29=3,Q33=3,Q37=3,G33=3,G37=3),"",3)</f>
        <v>3</v>
      </c>
      <c r="I31" s="85">
        <f>IF(OR(L16=6,L20=6,L24=6,L29=6,L33=6,L37=6,L3=6,L7=6,L11=6,Q29=6,W29=6,AB29=6,AG29=6,AM29=6,AR29=6,AW29=6,G29=6,Q33=6,Q37=6,G33=6,G37=6),"",6)</f>
        <v>6</v>
      </c>
      <c r="J31" s="94">
        <f>IF(OR(L16=9,L20=9,L24=9,L29=9,L33=9,L37=9,L3=9,L7=9,L11=9,Q29=9,W29=9,AB29=9,AG29=9,AM29=9,AR29=9,AW29=9,G29=9,Q33=9,Q37=9,G33=9,G37=9),"",9)</f>
        <v>9</v>
      </c>
      <c r="K31" s="256"/>
      <c r="L31" s="243"/>
      <c r="M31" s="78">
        <f>IF(OR(Q16=3,Q20=3,Q24=3,Q29=3,Q33=3,Q37=3,Q3=3,Q7=3,Q11=3,W29=3,AB29=3,AG29=3,AM29=3,AR29=3,AW29=3,G29=3,L29=3,G33=3,G37=3,L33=3,L37=3),"",3)</f>
        <v>3</v>
      </c>
      <c r="N31" s="85">
        <f>IF(OR(Q16=6,Q20=6,Q24=6,Q29=6,Q33=6,Q37=6,Q3=6,Q7=6,Q11=6,W29=6,AB29=6,AG29=6,AM29=6,AR29=6,AW29=6,G29=6,L29=6,G33=6,G37=6,L33=6,L37=6),"",6)</f>
        <v>6</v>
      </c>
      <c r="O31" s="94">
        <f>IF(OR(Q16=9,Q20=9,Q24=9,Q29=9,Q33=9,Q37=9,Q3=9,Q7=9,Q11=9,W29=9,AB29=9,AG29=9,AM29=9,AR29=9,AW29=9,G29=9,L29=9,G33=9,G37=9,L33=9,L37=9),"",9)</f>
        <v>9</v>
      </c>
      <c r="P31" s="256"/>
      <c r="Q31" s="243"/>
      <c r="R31" s="60"/>
      <c r="S31" s="78">
        <f>IF(OR(W16=3,W20=3,W24=3,W29=3,W33=3,W37=3,W3=3,W7=3,W11=3,AB29=3,AG29=3,AM29=3,AR29=3,AW29=3,G29=3,L29=3,Q29=3,AB33=3,AB37=3,AG33=3,AG37=3),"",3)</f>
        <v>3</v>
      </c>
      <c r="T31" s="85">
        <f>IF(OR(W16=6,W20=6,W24=6,W29=6,W33=6,W37=6,W3=6,W7=6,W11=6,AB29=6,AG29=6,AM29=6,AR29=6,AW29=6,G29=6,L29=6,Q29=6,AB33=6,AB37=6,AG33=6,AG37=6),"",6)</f>
        <v>6</v>
      </c>
      <c r="U31" s="94">
        <f>IF(OR(W16=9,W20=9,W24=9,W29=9,W33=9,W37=9,W3=9,W7=9,W11=9,AB29=9,AG29=9,AM29=9,AR29=9,AW29=9,G29=9,L29=9,Q29=9,AB33=9,AB37=9,AG33=9,AG37=9),"",9)</f>
        <v>9</v>
      </c>
      <c r="V31" s="256"/>
      <c r="W31" s="243"/>
      <c r="X31" s="78">
        <f>IF(OR(AB16=3,AB20=3,AB24=3,AB29=3,AB33=3,AB37=3,AB3=3,AB7=3,AB11=3,AG29=3,AM29=3,AR29=3,AW29=3,G29=3,L29=3,Q29=3,W29=3,AG33=3,AG37=3,W33=3,W37=3),"",3)</f>
        <v>3</v>
      </c>
      <c r="Y31" s="85">
        <f>IF(OR(AB16=6,AB20=6,AB24=6,AB29=6,AB33=6,AB37=6,AB3=6,AB7=6,AB11=6,AG29=6,AM29=6,AR29=6,AW29=6,G29=6,L29=6,Q29=6,W29=6,AG33=6,AG37=6,W33=6,W37=6),"",6)</f>
        <v>6</v>
      </c>
      <c r="Z31" s="94">
        <f>IF(OR(AB16=9,AB20=9,AB24=9,AB29=9,AB33=9,AB37=9,AB3=9,AB7=9,AB11=9,AG29=9,AM29=9,AR29=9,AW29=9,G29=9,L29=9,Q29=9,W29=9,AG33=9,AG37=9,W33=9,W37=9),"",9)</f>
        <v>9</v>
      </c>
      <c r="AA31" s="256"/>
      <c r="AB31" s="243"/>
      <c r="AC31" s="78">
        <f>IF(OR(AG16=3,AG20=3,AG24=3,AG29=3,AG33=3,AG37=3,AG3=3,AG7=3,AG11=3,AM29=3,AR29=3,AW29=3,G29=3,L29=3,Q29=3,W29=3,AB29=3,W33=3,W37=3,AB33=3,AB37=3),"",3)</f>
        <v>3</v>
      </c>
      <c r="AD31" s="85">
        <f>IF(OR(AG16=6,AG20=6,AG24=6,AG29=6,AG33=6,AG37=6,AG3=6,AG7=6,AG11=6,AM29=6,AR29=6,AW29=6,G29=6,L29=6,Q29=6,W29=6,AB29=6,W33=6,W37=6,AB33=6,AB37=6),"",6)</f>
        <v>6</v>
      </c>
      <c r="AE31" s="94">
        <f>IF(OR(AG16=9,AG20=9,AG24=9,AG29=9,AG33=9,AG37=9,AG3=9,AG7=9,AG11=9,AM29=9,AR29=9,AW29=9,G29=9,L29=9,Q29=9,W29=9,AB29=9,W33=9,W37=9,AB33=9,AB37=9),"",9)</f>
        <v>9</v>
      </c>
      <c r="AF31" s="256"/>
      <c r="AG31" s="243"/>
      <c r="AH31" s="60"/>
      <c r="AI31" s="78">
        <f>IF(OR(AM16=3,AM20=3,AM24=3,AM29=3,AM33=3,AM37=3,AM3=3,AM7=3,AM11=3,AR29=3,AW29=3,G29=3,L29=3,Q29=3,W29=3,AB29=3,AG29=3,AR33=3,AR37=3,AW33=3,AW37=3),"",3)</f>
        <v>3</v>
      </c>
      <c r="AJ31" s="85">
        <f>IF(OR(AM16=6,AM20=6,AM24=6,AM29=6,AM33=6,AM37=6,AM3=6,AM7=6,AM11=6,AR29=6,AW29=6,G29=6,L29=6,Q29=6,W29=6,AB29=6,AG29=6,AR33=6,AR37=6,AW33=6,AW37=6),"",6)</f>
        <v>6</v>
      </c>
      <c r="AK31" s="119">
        <f>IF(OR(AM16=9,AM20=9,AM24=9,AM29=9,AM33=9,AM37=9,AM3=9,AM7=9,AM11=9,AR29=9,AW29=9,G29=9,L29=9,Q29=9,W29=9,AB29=9,AG29=9,AR33=9,AR37=9,AW33=9,AW37=9),"",9)</f>
        <v>9</v>
      </c>
      <c r="AL31" s="256"/>
      <c r="AM31" s="243"/>
      <c r="AN31" s="78">
        <f>IF(OR(AR16=3,AR20=3,AR24=3,AR29=3,AR33=3,AR37=3,AR3=3,AR7=3,AR11=3,AW29=3,G29=3,L29=3,Q29=3,W29=3,AB29=3,AG29=3,AM29=3,AW33=3,AW37=3,AM33=3,AM37=3),"",3)</f>
        <v>3</v>
      </c>
      <c r="AO31" s="85">
        <f>IF(OR(AR16=6,AR20=6,AR24=6,AR29=6,AR33=6,AR37=6,AR3=6,AR7=6,AR11=6,AW29=6,G29=6,L29=6,Q29=6,W29=6,AB29=6,AG29=6,AM29=6,AW33=6,AW37=6,AM33=6,AM37=6),"",6)</f>
        <v>6</v>
      </c>
      <c r="AP31" s="94">
        <f>IF(OR(AR16=9,AR20=9,AR24=9,AR29=9,AR33=9,AR37=9,AR3=9,AR7=9,AR11=9,AW29=9,G29=9,L29=9,Q29=9,W29=9,AB29=9,AG29=9,AM29=9,AW33=9,AW37=9,AM33=9,AM37=9),"",9)</f>
        <v>9</v>
      </c>
      <c r="AQ31" s="256"/>
      <c r="AR31" s="243"/>
      <c r="AS31" s="78">
        <f>IF(OR(AW16=3,AW20=3,AW24=3,AW29=3,AW33=3,AW37=3,AW3=3,AW7=3,AW11=3,G29=3,L29=3,Q29=3,W29=3,AB29=3,AG29=3,AM29=3,AR29=3,AM33=3,AM37=3,AR33=3,AR37=3),"",3)</f>
        <v>3</v>
      </c>
      <c r="AT31" s="85">
        <f>IF(OR(AW16=6,AW20=6,AW24=6,AW29=6,AW33=6,AW37=6,AW3=6,AW7=6,AW11=6,G29=6,L29=6,Q29=6,W29=6,AB29=6,AG29=6,AM29=6,AR29=6,AM33=6,AM37=6,AR33=6,AR37=6),"",6)</f>
        <v>6</v>
      </c>
      <c r="AU31" s="94">
        <f>IF(OR(AW16=9,AW20=9,AW24=9,AW29=9,AW33=9,AW37=9,AW3=9,AW7=9,AW11=9,G29=9,L29=9,Q29=9,W29=9,AB29=9,AG29=9,AM29=9,AR29=9,AM33=9,AM37=9,AR33=9,AR37=9),"",9)</f>
        <v>9</v>
      </c>
      <c r="AV31" s="256"/>
      <c r="AW31" s="243"/>
      <c r="AX31" s="60"/>
      <c r="AY31" s="22">
        <f>COUNTIF(C31:AW31,"=3")</f>
        <v>9</v>
      </c>
      <c r="AZ31" s="23">
        <f>COUNTIF(D31:AW31,"=6")</f>
        <v>9</v>
      </c>
      <c r="BA31" s="24">
        <f>COUNTIF(E31:AW31,"=9")</f>
        <v>9</v>
      </c>
      <c r="BB31" s="27"/>
      <c r="BC31" s="281"/>
      <c r="BD31" s="266"/>
      <c r="BE31" s="269"/>
      <c r="BF31" s="2"/>
      <c r="BG31" s="258"/>
      <c r="BH31" s="258"/>
      <c r="BI31" s="258"/>
      <c r="BJ31" s="258"/>
      <c r="BK31" s="258"/>
    </row>
    <row r="32" spans="2:67" s="39" customFormat="1" ht="7.95" customHeight="1" thickTop="1" thickBot="1" x14ac:dyDescent="0.3">
      <c r="B32" s="61"/>
      <c r="C32" s="251" t="str">
        <f>IF(AND(F29=0,G29=0),"Can't Be-Go Back!!!","")</f>
        <v/>
      </c>
      <c r="D32" s="252"/>
      <c r="E32" s="252"/>
      <c r="F32" s="252"/>
      <c r="G32" s="253"/>
      <c r="H32" s="246" t="str">
        <f>IF(AND(K29=0,L29=0),"Can't Be-Go Back!!!","")</f>
        <v/>
      </c>
      <c r="I32" s="247"/>
      <c r="J32" s="247"/>
      <c r="K32" s="247"/>
      <c r="L32" s="253"/>
      <c r="M32" s="257" t="str">
        <f>IF(AND(P29=0,Q29=0),"Can't Be-Go Back!!!","")</f>
        <v/>
      </c>
      <c r="N32" s="252"/>
      <c r="O32" s="252"/>
      <c r="P32" s="252"/>
      <c r="Q32" s="290"/>
      <c r="R32" s="61"/>
      <c r="S32" s="251" t="str">
        <f>IF(AND(V29=0,W29=0),"Can't Be-Go Back!!!","")</f>
        <v/>
      </c>
      <c r="T32" s="252"/>
      <c r="U32" s="252"/>
      <c r="V32" s="252"/>
      <c r="W32" s="253"/>
      <c r="X32" s="246" t="str">
        <f>IF(AND(AA29=0,AB29=0),"Can't Be-Go Back!!!","")</f>
        <v/>
      </c>
      <c r="Y32" s="247"/>
      <c r="Z32" s="247"/>
      <c r="AA32" s="247"/>
      <c r="AB32" s="253"/>
      <c r="AC32" s="257" t="str">
        <f>IF(AND(AF29=0,AG29=0),"Can't Be-Go Back!!!","")</f>
        <v/>
      </c>
      <c r="AD32" s="252"/>
      <c r="AE32" s="252"/>
      <c r="AF32" s="252"/>
      <c r="AG32" s="290"/>
      <c r="AH32" s="61"/>
      <c r="AI32" s="251" t="str">
        <f>IF(AND(AL29=0,AM29=0),"Can't Be-Go Back!!!","")</f>
        <v/>
      </c>
      <c r="AJ32" s="252"/>
      <c r="AK32" s="252"/>
      <c r="AL32" s="252"/>
      <c r="AM32" s="253"/>
      <c r="AN32" s="246" t="str">
        <f>IF(AND(AQ29=0,AR29=0),"Can't Be-Go Back!!!","")</f>
        <v/>
      </c>
      <c r="AO32" s="247"/>
      <c r="AP32" s="247"/>
      <c r="AQ32" s="247"/>
      <c r="AR32" s="253"/>
      <c r="AS32" s="257" t="str">
        <f>IF(AND(AV29=0,AW29=0),"Can't Be-Go Back!!!","")</f>
        <v/>
      </c>
      <c r="AT32" s="252"/>
      <c r="AU32" s="252"/>
      <c r="AV32" s="252"/>
      <c r="AW32" s="290"/>
      <c r="AX32" s="61"/>
      <c r="AY32" s="291"/>
      <c r="AZ32" s="292"/>
      <c r="BA32" s="292"/>
      <c r="BB32" s="32"/>
      <c r="BC32" s="296"/>
      <c r="BD32" s="296"/>
      <c r="BE32" s="296"/>
      <c r="BF32" s="33"/>
      <c r="BG32" s="108"/>
      <c r="BH32" s="108"/>
      <c r="BI32" s="108"/>
      <c r="BJ32" s="109"/>
      <c r="BK32" s="109"/>
      <c r="BL32" s="57"/>
      <c r="BM32" s="111"/>
      <c r="BN32" s="57"/>
      <c r="BO32" s="57"/>
    </row>
    <row r="33" spans="2:67" ht="12.75" customHeight="1" thickTop="1" x14ac:dyDescent="0.25">
      <c r="B33" s="60"/>
      <c r="C33" s="77">
        <f>IF(OR(G20=1,G24=1,G29=1,G33=1,G37=1,G3=1,G7=1,G11=1,G16=1,L33=1,Q33=1,W33=1,AB33=1,AG33=1,AM33=1,AR33=1,AW33=1,L37=1,L29=1,Q37=1,Q29=1),"",1)</f>
        <v>1</v>
      </c>
      <c r="D33" s="84">
        <f>IF(OR(G20=4,G24=4,G29=4,G33=4,G37=4,G3=4,G7=4,G11=4,G16=4,L33=4,Q33=4,W33=4,AB33=4,AG33=4,AM33=4,AR33=4,AW33=4,L37=4,L29=4,Q37=4,Q29=4),"",4)</f>
        <v>4</v>
      </c>
      <c r="E33" s="93">
        <f>IF(OR(G20=7,G24=7,G29=7,G33=7,G37=7,G3=7,G7=7,G11=7,G16=7,L33=7,Q33=7,W33=7,AB33=7,AG33=7,AM33=7,AR33=7,AW33=7,L37=7,L29=7,Q37=7,Q29=7),"",7)</f>
        <v>7</v>
      </c>
      <c r="F33" s="289">
        <f>COUNTIF(C33:E35,"&gt;0")</f>
        <v>9</v>
      </c>
      <c r="G33" s="244"/>
      <c r="H33" s="77">
        <f>IF(OR(L20=1,L24=1,L29=1,L33=1,L37=1,L3=1,L7=1,L11=1,L16=1,Q33=1,W33=1,AB33=1,AG33=1,AM33=1,AR33=1,AW33=1,G33=1,Q29=1,Q37=1,G29=1,G37=1),"",1)</f>
        <v>1</v>
      </c>
      <c r="I33" s="84">
        <f>IF(OR(L20=4,L24=4,L29=4,L33=4,L37=4,L3=4,L7=4,L11=4,L16=4,Q33=4,W33=4,AB33=4,AG33=4,AM33=4,AR33=4,AW33=4,G33=4,Q29=4,Q37=4,G37=4,G29=4),"",4)</f>
        <v>4</v>
      </c>
      <c r="J33" s="93">
        <f>IF(OR(L20=7,L24=7,L29=7,L33=7,L37=7,L3=7,L7=7,L11=7,L16=7,Q33=7,W33=7,AB33=7,AG33=7,AM33=7,AR33=7,AW33=7,G33=7,Q37=7,Q29=7,G37=7,G29=7),"",7)</f>
        <v>7</v>
      </c>
      <c r="K33" s="289">
        <f>COUNTIF(H33:J35,"&gt;0")</f>
        <v>9</v>
      </c>
      <c r="L33" s="244"/>
      <c r="M33" s="77">
        <f>IF(OR(Q20=1,Q24=1,Q29=1,Q33=1,Q37=1,Q3=1,Q7=1,Q11=1,Q16=1,W33=1,AB33=1,AG33=1,AM33=1,AR33=1,AW33=1,G33=1,L33=1,G29=1,G37=1,L29=1,L37=1),"",1)</f>
        <v>1</v>
      </c>
      <c r="N33" s="84">
        <f>IF(OR(Q20=4,Q24=4,Q29=4,Q33=4,Q37=4,Q3=4,Q7=4,Q11=4,Q16=4,W33=4,AB33=4,AG33=4,AM33=4,AR33=4,AW33=4,G33=4,L33=4,G29=4,G37=4,L37=4,L29=4),"",4)</f>
        <v>4</v>
      </c>
      <c r="O33" s="93">
        <f>IF(OR(Q20=7,Q24=7,Q29=7,Q33=7,Q37=7,Q3=7,Q7=7,Q11=7,Q16=7,W33=7,AB33=7,AG33=7,AM33=7,AR33=7,AW33=7,G33=7,L33=7,G37=7,G29=7,L37=7,L29=7),"",7)</f>
        <v>7</v>
      </c>
      <c r="P33" s="289">
        <f>COUNTIF(M33:O35,"&gt;0")</f>
        <v>9</v>
      </c>
      <c r="Q33" s="244"/>
      <c r="R33" s="60"/>
      <c r="S33" s="77">
        <f>IF(OR(W20=1,W24=1,W29=1,W33=1,W37=1,W3=1,W7=1,W11=1,W16=1,AB33=1,AG33=1,AM33=1,AR33=1,AW33=1,G33=1,L33=1,Q33=1,AB37=1,AB29=1,AG37=1,AG29=1),"",1)</f>
        <v>1</v>
      </c>
      <c r="T33" s="84">
        <f>IF(OR(W20=4,W24=4,W29=4,W33=4,W37=4,W3=4,W7=4,W11=4,W16=4,AB33=4,AG33=4,AM33=4,AR33=4,AW33=4,G33=4,L33=4,Q33=4,AB37=4,AB29=4,AG37=4,AG29=4),"",4)</f>
        <v>4</v>
      </c>
      <c r="U33" s="93">
        <f>IF(OR(W20=7,W24=7,W29=7,W33=7,W37=7,W3=7,W7=7,W11=7,W16=7,AB33=7,AG33=7,AM33=7,AR33=7,AW33=7,G33=7,L33=7,Q33=7,AB37=7,AB29=7,AG37=7,AG29=7),"",7)</f>
        <v>7</v>
      </c>
      <c r="V33" s="289">
        <f>COUNTIF(S33:U35,"&gt;0")</f>
        <v>9</v>
      </c>
      <c r="W33" s="244"/>
      <c r="X33" s="77">
        <f>IF(OR(AB20=1,AB24=1,AB29=1,AB33=1,AB37=1,AB3=1,AB7=1,AB11=1,AB16=1,AG33=1,AM33=1,AR33=1,AW33=1,G33=1,L33=1,Q33=1,W33=1,AG29=1,AG37=1,W29=1,W37=1),"",1)</f>
        <v>1</v>
      </c>
      <c r="Y33" s="84">
        <f>IF(OR(AB20=4,AB24=4,AB29=4,AB33=4,AB37=4,AB3=4,AB7=4,AB11=4,AB16=4,AG33=4,AM33=4,AR33=4,AW33=4,G33=4,L33=4,Q33=4,W33=4,AG29=4,AG37=4,W37=4,W29=4),"",4)</f>
        <v>4</v>
      </c>
      <c r="Z33" s="93">
        <f>IF(OR(AB20=7,AB24=7,AB29=7,AB33=7,AB37=7,AB3=7,AB7=7,AB11=7,AB16=7,AG33=7,AM33=7,AR33=7,AW33=7,G33=7,L33=7,Q33=7,W33=7,AG37=7,AG29=7,W37=7,W29=7),"",7)</f>
        <v>7</v>
      </c>
      <c r="AA33" s="289">
        <f>COUNTIF(X33:Z35,"&gt;0")</f>
        <v>9</v>
      </c>
      <c r="AB33" s="244"/>
      <c r="AC33" s="77">
        <f>IF(OR(AG20=1,AG24=1,AG29=1,AG33=1,AG37=1,AG3=1,AG7=1,AG11=1,AG16=1,AM33=1,AR33=1,AW33=1,G33=1,L33=1,Q33=1,W33=1,AB33=1,W29=1,W37=1,AB29=1,AB37=1),"",1)</f>
        <v>1</v>
      </c>
      <c r="AD33" s="84">
        <f>IF(OR(AG20=4,AG24=4,AG29=4,AG33=4,AG37=4,AG3=4,AG7=4,AG11=4,AG16=4,AM33=4,AR33=4,AW33=4,G33=4,L33=4,Q33=4,W33=4,AB33=4,W29=4,W37=4,AB37=4,AB29=4),"",4)</f>
        <v>4</v>
      </c>
      <c r="AE33" s="93">
        <f>IF(OR(AG20=7,AG24=7,AG29=7,AG33=7,AG37=7,AG3=7,AG7=7,AG11=7,AG16=7,AM33=7,AR33=7,AW33=7,G33=7,L33=7,Q33=7,W33=7,AB33=7,W37=7,W29=7,AB37=7,AB29=7),"",7)</f>
        <v>7</v>
      </c>
      <c r="AF33" s="289">
        <f>COUNTIF(AC33:AE35,"&gt;0")</f>
        <v>9</v>
      </c>
      <c r="AG33" s="244"/>
      <c r="AH33" s="60"/>
      <c r="AI33" s="77">
        <f>IF(OR(AM20=1,AM24=1,AM29=1,AM33=1,AM37=1,AM3=1,AM7=1,AM11=1,AM16=1,AR33=1,AW33=1,G33=1,L33=1,Q33=1,W33=1,AB33=1,AG33=1,AR37=1,AR29=1,AW37=1,AW29=1),"",1)</f>
        <v>1</v>
      </c>
      <c r="AJ33" s="84">
        <f>IF(OR(AM20=4,AM24=4,AM29=4,AM33=4,AM37=4,AM3=4,AM7=4,AM11=4,AM16=4,AR33=4,AW33=4,G33=4,L33=4,Q33=4,W33=4,AB33=4,AG33=4,AR37=4,AR29=4,AW37=4,AW29=4),"",4)</f>
        <v>4</v>
      </c>
      <c r="AK33" s="93">
        <f>IF(OR(AM20=7,AM24=7,AM29=7,AM33=7,AM37=7,AM3=7,AM7=7,AM11=7,AM16=7,AR33=7,AW33=7,G33=7,L33=7,Q33=7,W33=7,AB33=7,AG33=7,AR37=7,AR29=7,AW37=7,AW29=7),"",7)</f>
        <v>7</v>
      </c>
      <c r="AL33" s="289">
        <f>COUNTIF(AI33:AK35,"&gt;0")</f>
        <v>9</v>
      </c>
      <c r="AM33" s="244"/>
      <c r="AN33" s="77">
        <f>IF(OR(AR20=1,AR24=1,AR29=1,AR33=1,AR37=1,AR3=1,AR7=1,AR11=1,AR16=1,AW33=1,G33=1,L33=1,Q33=1,W33=1,AB33=1,AG33=1,AM33=1,AW29=1,AW37=1,AM29=1,AM37=1),"",1)</f>
        <v>1</v>
      </c>
      <c r="AO33" s="84">
        <f>IF(OR(AR20=4,AR24=4,AR29=4,AR33=4,AR37=4,AR3=4,AR7=4,AR11=4,AR16=4,AW33=4,G33=4,L33=4,Q33=4,W33=4,AB33=4,AG33=4,AM33=4,AW29=4,AW37=4,AM37=4,AM29=4),"",4)</f>
        <v>4</v>
      </c>
      <c r="AP33" s="93">
        <f>IF(OR(AR20=7,AR24=7,AR29=7,AR33=7,AR37=7,AR3=7,AR7=7,AR11=7,AR16=7,AW33=7,G33=7,L33=7,Q33=7,W33=7,AB33=7,AG33=7,AM33=7,AW37=7,AW29=7,AM37=7,AM29=7),"",7)</f>
        <v>7</v>
      </c>
      <c r="AQ33" s="289">
        <f>COUNTIF(AN33:AP35,"&gt;0")</f>
        <v>9</v>
      </c>
      <c r="AR33" s="244"/>
      <c r="AS33" s="77">
        <f>IF(OR(AW20=1,AW24=1,AW29=1,AW33=1,AW37=1,AW3=1,AW7=1,AW11=1,AW16=1,G33=1,L33=1,Q33=1,W33=1,AB33=1,AG33=1,AM33=1,AR33=1,AM29=1,AM37=1,AR29=1,AR37=1),"",1)</f>
        <v>1</v>
      </c>
      <c r="AT33" s="84">
        <f>IF(OR(AW20=4,AW24=4,AW29=4,AW33=4,AW37=4,AW3=4,AW7=4,AW11=4,AW16=4,G33=4,L33=4,Q33=4,W33=4,AB33=4,AG33=4,AM33=4,AR33=4,AM29=4,AM37=4,AR37=4,AR29=4),"",4)</f>
        <v>4</v>
      </c>
      <c r="AU33" s="93">
        <f>IF(OR(AW20=7,AW24=7,AW29=7,AW33=7,AW37=7,AW3=7,AW7=7,AW11=7,AW16=7,G33=7,L33=7,Q33=7,W33=7,AB33=7,AG33=7,AM33=7,AR33=7,AM37=7,AM29=7,AR37=7,AR29=7),"",7)</f>
        <v>7</v>
      </c>
      <c r="AV33" s="289">
        <f>COUNTIF(AS33:AU35,"&gt;0")</f>
        <v>9</v>
      </c>
      <c r="AW33" s="244"/>
      <c r="AX33" s="60"/>
      <c r="AY33" s="16">
        <f>COUNTIF(C33:AW33,"=1")</f>
        <v>9</v>
      </c>
      <c r="AZ33" s="17">
        <f>COUNTIF(D33:AW33,"=4")</f>
        <v>9</v>
      </c>
      <c r="BA33" s="18">
        <f>COUNTIF(E33:AW33,"=7")</f>
        <v>9</v>
      </c>
      <c r="BB33" s="14"/>
      <c r="BC33" s="279">
        <f>G33+L33+Q33+W33+AB33+AG33+AM33+AR33+AW33</f>
        <v>0</v>
      </c>
      <c r="BD33" s="264">
        <v>45</v>
      </c>
      <c r="BE33" s="267">
        <f>BD33-BC33</f>
        <v>45</v>
      </c>
      <c r="BF33" s="2"/>
      <c r="BM33" s="111"/>
    </row>
    <row r="34" spans="2:67" ht="12.75" customHeight="1" x14ac:dyDescent="0.25">
      <c r="B34" s="60"/>
      <c r="C34" s="75">
        <f>IF(OR(G20=2,G24=2,G29=2,G33=2,G37=2,G3=2,G7=2,G11=2,G16=2,L33=2,Q33=2,W33=2,AB33=2,AG33=2,AM33=2,AR33=2,AW33=2,L37=2,L29=2,Q37=2,Q29=2),"",2)</f>
        <v>2</v>
      </c>
      <c r="D34" s="82">
        <f>IF(OR(G20=5,G24=5,G29=5,G33=5,G37=5,G3=5,G7=5,G11=5,G16=5,L33=5,Q33=5,W33=5,AB33=5,AG33=5,AM33=5,AR33=5,AW33=5,L37=5,L29=5,Q37=5,Q29=5),"",5)</f>
        <v>5</v>
      </c>
      <c r="E34" s="91">
        <f>IF(OR(G20=8,G24=8,G29=8,G33=8,G37=8,G3=8,G7=8,G11=8,G16=8,L33=8,Q33=8,W33=8,AB33=8,AG33=8,AM33=8,AR33=8,AW33=8,L37=8,L29=8,Q37=8,Q29=8),"",8)</f>
        <v>8</v>
      </c>
      <c r="F34" s="255"/>
      <c r="G34" s="242"/>
      <c r="H34" s="75">
        <f>IF(OR(L20=2,L24=2,L29=2,L33=2,L37=2,L3=2,L7=2,L11=2,L16=2,Q33=2,W33=2,AB33=2,AG33=2,AM33=2,AR33=2,AW33=2,G33=2,Q37=2,Q29=2,G37=2,G29=2),"",2)</f>
        <v>2</v>
      </c>
      <c r="I34" s="82">
        <f>IF(OR(L20=5,L24=5,L29=5,L33=5,L37=5,L3=5,L7=5,L11=5,L16=5,Q33=5,W33=5,AB33=5,AG33=5,AM33=5,AR33=5,AW33=5,G33=5,Q37=5,Q29=5,G37=5,G29=5),"",5)</f>
        <v>5</v>
      </c>
      <c r="J34" s="91">
        <f>IF(OR(L20=8,L24=8,L29=8,L33=8,L37=8,L3=8,L7=8,L11=8,L16=8,Q33=8,W33=8,AB33=8,AG33=8,AM33=8,AR33=8,AW33=8,G33=8,Q37=8,Q29=8,G37=8,G29=8),"",8)</f>
        <v>8</v>
      </c>
      <c r="K34" s="255"/>
      <c r="L34" s="242"/>
      <c r="M34" s="75">
        <f>IF(OR(Q20=2,Q24=2,Q29=2,Q33=2,Q37=2,Q3=2,Q7=2,Q11=2,Q16=2,W33=2,AB33=2,AG33=2,AM33=2,AR33=2,AW33=2,G33=2,L33=2,G37=2,G29=2,L37=2,L29=2),"",2)</f>
        <v>2</v>
      </c>
      <c r="N34" s="82">
        <f>IF(OR(Q20=5,Q24=5,Q29=5,Q33=5,Q37=5,Q3=5,Q7=5,Q11=5,Q16=5,W33=5,AB33=5,AG33=5,AM33=5,AR33=5,AW33=5,G33=5,L33=5,G37=5,G29=5,L37=5,L29=5),"",5)</f>
        <v>5</v>
      </c>
      <c r="O34" s="91">
        <f>IF(OR(Q20=8,Q24=8,Q29=8,Q33=8,Q37=8,Q3=8,Q7=8,Q11=8,Q16=8,W33=8,AB33=8,AG33=8,AM33=8,AR33=8,AW33=8,G33=8,L33=8,G37=8,G29=8,L37=8,L29=8),"",8)</f>
        <v>8</v>
      </c>
      <c r="P34" s="255"/>
      <c r="Q34" s="242"/>
      <c r="R34" s="60"/>
      <c r="S34" s="75">
        <f>IF(OR(W20=2,W24=2,W29=2,W33=2,W37=2,W3=2,W7=2,W11=2,W16=2,AB33=2,AG33=2,AM33=2,AR33=2,AW33=2,G33=2,L33=2,Q33=2,AB37=2,AB29=2,AG37=2,AG29=2),"",2)</f>
        <v>2</v>
      </c>
      <c r="T34" s="82">
        <f>IF(OR(W20=5,W24=5,W29=5,W33=5,W37=5,W3=5,W7=5,W11=5,W16=5,AB33=5,AG33=5,AM33=5,AR33=5,AW33=5,G33=5,L33=5,Q33=5,AB37=5,AB29=5,AG37=5,AG29=5),"",5)</f>
        <v>5</v>
      </c>
      <c r="U34" s="91">
        <f>IF(OR(W20=8,W24=8,W29=8,W33=8,W37=8,W3=8,W7=8,W11=8,W16=8,AB33=8,AG33=8,AM33=8,AR33=8,AW33=8,G33=8,L33=8,Q33=8,AB37=8,AB29=8,AG37=8,AG29=8),"",8)</f>
        <v>8</v>
      </c>
      <c r="V34" s="255"/>
      <c r="W34" s="242"/>
      <c r="X34" s="75">
        <f>IF(OR(AB20=2,AB24=2,AB29=2,AB33=2,AB37=2,AB3=2,AB7=2,AB11=2,AB16=2,AG33=2,AM33=2,AR33=2,AW33=2,G33=2,L33=2,Q33=2,W33=2,AG37=2,AG29=2,W37=2,W29=2),"",2)</f>
        <v>2</v>
      </c>
      <c r="Y34" s="82">
        <f>IF(OR(AB20=5,AB24=5,AB29=5,AB33=5,AB37=5,AB3=5,AB7=5,AB11=5,AB16=5,AG33=5,AM33=5,AR33=5,AW33=5,G33=5,L33=5,Q33=5,W33=5,AG37=5,AG29=5,W37=5,W29=5),"",5)</f>
        <v>5</v>
      </c>
      <c r="Z34" s="91">
        <f>IF(OR(AB20=8,AB24=8,AB29=8,AB33=8,AB37=8,AB3=8,AB7=8,AB11=8,AB16=8,AG33=8,AM33=8,AR33=8,AW33=8,G33=8,L33=8,Q33=8,W33=8,AG37=8,AG29=8,W37=8,W29=8),"",8)</f>
        <v>8</v>
      </c>
      <c r="AA34" s="255"/>
      <c r="AB34" s="242"/>
      <c r="AC34" s="75">
        <f>IF(OR(AG20=2,AG24=2,AG29=2,AG33=2,AG37=2,AG3=2,AG7=2,AG11=2,AG16=2,AM33=2,AR33=2,AW33=2,G33=2,L33=2,Q33=2,W33=2,AB33=2,W37=2,W29=2,AB37=2,AB29=2),"",2)</f>
        <v>2</v>
      </c>
      <c r="AD34" s="82">
        <f>IF(OR(AG20=5,AG24=5,AG29=5,AG33=5,AG37=5,AG3=5,AG7=5,AG11=5,AG16=5,AM33=5,AR33=5,AW33=5,G33=5,L33=5,Q33=5,W33=5,AB33=5,W37=5,W29=5,AB37=5,AB29=5),"",5)</f>
        <v>5</v>
      </c>
      <c r="AE34" s="91">
        <f>IF(OR(AG20=8,AG24=8,AG29=8,AG33=8,AG37=8,AG3=8,AG7=8,AG11=8,AG16=8,AM33=8,AR33=8,AW33=8,G33=8,L33=8,Q33=8,W33=8,AB33=8,W37=8,W29=8,AB37=8,AB29=8),"",8)</f>
        <v>8</v>
      </c>
      <c r="AF34" s="255"/>
      <c r="AG34" s="242"/>
      <c r="AH34" s="60"/>
      <c r="AI34" s="75">
        <f>IF(OR(AM20=2,AM24=2,AM29=2,AM33=2,AM37=2,AM3=2,AM7=2,AM11=2,AM16=2,AR33=2,AW33=2,G33=2,L33=2,Q33=2,W33=2,AB33=2,AG33=2,AR37=2,AR29=2,AW37=2,AW29=2),"",2)</f>
        <v>2</v>
      </c>
      <c r="AJ34" s="82">
        <f>IF(OR(AM20=5,AM24=5,AM29=5,AM33=5,AM37=5,AM3=5,AM7=5,AM11=5,AM16=5,AR33=5,AW33=5,G33=5,L33=5,Q33=5,W33=5,AB33=5,AG33=5,AR37=5,AR29=5,AW37=5,AW29=5),"",5)</f>
        <v>5</v>
      </c>
      <c r="AK34" s="91">
        <f>IF(OR(AM20=8,AM24=8,AM29=8,AM33=8,AM37=8,AM3=8,AM7=8,AM11=8,AM16=8,AR33=8,AW33=8,G33=8,L33=8,Q33=8,W33=8,AB33=8,AG33=8,AR37=8,AR29=8,AW37=8,AW29=8),"",8)</f>
        <v>8</v>
      </c>
      <c r="AL34" s="255"/>
      <c r="AM34" s="242"/>
      <c r="AN34" s="75">
        <f>IF(OR(AR20=2,AR24=2,AR29=2,AR33=2,AR37=2,AR3=2,AR7=2,AR11=2,AR16=2,AW33=2,G33=2,L33=2,Q33=2,W33=2,AB33=2,AG33=2,AM33=2,AW37=2,AW29=2,AM37=2,AM29=2),"",2)</f>
        <v>2</v>
      </c>
      <c r="AO34" s="82">
        <f>IF(OR(AR20=5,AR24=5,AR29=5,AR33=5,AR37=5,AR3=5,AR7=5,AR11=5,AR16=5,AW33=5,G33=5,L33=5,Q33=5,W33=5,AB33=5,AG33=5,AM33=5,AW37=5,AW29=5,AM37=5,AM29=5),"",5)</f>
        <v>5</v>
      </c>
      <c r="AP34" s="91">
        <f>IF(OR(AR20=8,AR24=8,AR29=8,AR33=8,AR37=8,AR3=8,AR7=8,AR11=8,AR16=8,AW33=8,G33=8,L33=8,Q33=8,W33=8,AB33=8,AG33=8,AM33=8,AW37=8,AW29=8,AM37=8,AM29=8),"",8)</f>
        <v>8</v>
      </c>
      <c r="AQ34" s="255"/>
      <c r="AR34" s="242"/>
      <c r="AS34" s="75">
        <f>IF(OR(AW20=2,AW24=2,AW29=2,AW33=2,AW37=2,AW3=2,AW7=2,AW11=2,AW16=2,G33=2,L33=2,Q33=2,W33=2,AB33=2,AG33=2,AM33=2,AR33=2,AM37=2,AM29=2,AR37=2,AR29=2),"",2)</f>
        <v>2</v>
      </c>
      <c r="AT34" s="82">
        <f>IF(OR(AW20=5,AW24=5,AW29=5,AW33=5,AW37=5,AW3=5,AW7=5,AW11=5,AW16=5,G33=5,L33=5,Q33=5,W33=5,AB33=5,AG33=5,AM33=5,AR33=5,AM37=5,AM29=5,AR37=5,AR29=5),"",5)</f>
        <v>5</v>
      </c>
      <c r="AU34" s="91">
        <f>IF(OR(AW20=8,AW24=8,AW29=8,AW33=8,AW37=8,AW3=8,AW7=8,AW11=8,AW16=8,G33=8,L33=8,Q33=8,W33=8,AB33=8,AG33=8,AM33=8,AR33=8,AM37=8,AM29=8,AR37=8,AR29=8),"",8)</f>
        <v>8</v>
      </c>
      <c r="AV34" s="255"/>
      <c r="AW34" s="242"/>
      <c r="AX34" s="60"/>
      <c r="AY34" s="19">
        <f>COUNTIF(C34:AW34,"=2")</f>
        <v>9</v>
      </c>
      <c r="AZ34" s="20">
        <f>COUNTIF(D34:AW34,"=5")</f>
        <v>9</v>
      </c>
      <c r="BA34" s="21">
        <f>COUNTIF(E34:AW34,"=8")</f>
        <v>9</v>
      </c>
      <c r="BB34" s="14"/>
      <c r="BC34" s="280"/>
      <c r="BD34" s="265"/>
      <c r="BE34" s="268"/>
      <c r="BF34" s="2"/>
      <c r="BM34" s="111"/>
    </row>
    <row r="35" spans="2:67" ht="12.75" customHeight="1" thickBot="1" x14ac:dyDescent="0.3">
      <c r="B35" s="60"/>
      <c r="C35" s="78">
        <f>IF(OR(G20=3,G24=3,G29=3,G33=3,G37=3,G3=3,G7=3,G11=3,G16=3,L33=3,Q33=3,W33=3,AB33=3,AG33=3,AM33=3,AR33=3,AW33=3,L37=3,L29=3,Q37=3,Q29=3),"",3)</f>
        <v>3</v>
      </c>
      <c r="D35" s="85">
        <f>IF(OR(G20=6,G24=6,G29=6,G33=6,G37=6,G3=6,G7=6,G11=6,G16=6,L33=6,Q33=6,W33=6,AB33=6,AG33=6,AM33=6,AR33=6,AW33=6,L37=6,L29=6,Q37=6,Q29=6),"",6)</f>
        <v>6</v>
      </c>
      <c r="E35" s="94">
        <f>IF(OR(G20=9,G24=9,G29=9,G33=9,G37=9,G3=9,G7=9,G11=9,G16=9,L33=9,Q33=9,W33=9,AB33=9,AG33=9,AM33=9,AR33=9,AW33=9,L37=9,L29=9,Q37=9,Q29=9),"",9)</f>
        <v>9</v>
      </c>
      <c r="F35" s="256"/>
      <c r="G35" s="243"/>
      <c r="H35" s="78">
        <f>IF(OR(L20=3,L24=3,L29=3,L33=3,L37=3,L3=3,L7=3,L11=3,L16=3,Q33=3,W33=3,AB33=3,AG33=3,AM33=3,AR33=3,AW33=3,G33=3,Q37=3,Q29=3,G37=3,G29=3),"",3)</f>
        <v>3</v>
      </c>
      <c r="I35" s="85">
        <f>IF(OR(L20=6,L24=6,L29=6,L33=6,L37=6,L3=6,L7=6,L11=6,L16=6,Q33=6,W33=6,AB33=6,AG33=6,AM33=6,AR33=6,AW33=6,G33=6,Q37=6,Q29=6,G37=6,G29=6),"",6)</f>
        <v>6</v>
      </c>
      <c r="J35" s="94">
        <f>IF(OR(L20=9,L24=9,L29=9,L33=9,L37=9,L3=9,L7=9,L11=9,L16=9,Q33=9,W33=9,AB33=9,AG33=9,AM33=9,AR33=9,AW33=9,G18=9,Q37=9,Q29=9,G37=9,G29=9),"",9)</f>
        <v>9</v>
      </c>
      <c r="K35" s="256"/>
      <c r="L35" s="243"/>
      <c r="M35" s="78">
        <f>IF(OR(Q20=3,Q24=3,Q29=3,Q33=3,Q37=3,Q3=3,Q7=3,Q11=3,Q16=3,W33=3,AB33=3,AG33=3,AM33=3,AR33=3,AW33=3,G33=3,L33=3,G37=3,G29=3,L37=3,L29=3),"",3)</f>
        <v>3</v>
      </c>
      <c r="N35" s="85">
        <f>IF(OR(Q20=6,Q24=6,Q29=6,Q33=6,Q37=6,Q3=6,Q7=6,Q11=6,Q16=6,W33=6,AB33=6,AG33=6,AM33=6,AR33=6,AW33=6,G33=6,L33=6,G37=6,G29=6,L37=6,L29=6),"",6)</f>
        <v>6</v>
      </c>
      <c r="O35" s="119">
        <f>IF(OR(Q20=9,Q24=9,Q29=9,Q33=9,Q37=9,Q3=9,Q7=9,Q11=9,Q16=9,W33=9,AB33=9,AG33=9,AM33=9,AR33=9,AW33=9,G33=9,L33=9,G37=9,G29=9,L37=9,L29=9),"",9)</f>
        <v>9</v>
      </c>
      <c r="P35" s="256"/>
      <c r="Q35" s="243"/>
      <c r="R35" s="60"/>
      <c r="S35" s="78">
        <f>IF(OR(W20=3,W24=3,W29=3,W33=3,W37=3,W3=3,W7=3,W11=3,W16=3,AB33=3,AG33=3,AM33=3,AR33=3,AW33=3,G33=3,L33=3,Q33=3,AB37=3,AB29=3,AG37=3,AG29=3),"",3)</f>
        <v>3</v>
      </c>
      <c r="T35" s="85">
        <f>IF(OR(W20=6,W24=6,W29=6,W33=6,W37=6,W3=6,W7=6,W11=6,W16=6,AB33=6,AG33=6,AM33=6,AR33=6,AW33=6,G33=6,L33=6,Q33=6,AB37=6,AB29=6,AG37=6,AG29=6),"",6)</f>
        <v>6</v>
      </c>
      <c r="U35" s="94">
        <f>IF(OR(W20=9,W24=9,W29=9,W33=9,W37=9,W3=9,W7=9,W11=9,W16=9,AB33=9,AG33=9,AM33=9,AR33=9,AW33=9,G33=9,L33=9,Q33=9,AB37=9,AB29=9,AG37=9,AG29=9),"",9)</f>
        <v>9</v>
      </c>
      <c r="V35" s="256"/>
      <c r="W35" s="243"/>
      <c r="X35" s="125">
        <f>IF(OR(AB20=3,AB24=3,AB29=3,AB33=3,AB3=3,AB37=3,AB7=3,AB11=3,AB16=3,AG33=3,AM33=3,AR33=3,AW33=3,G33=3,L33=3,Q33=3,W33=3,AG37=3,AG29=3,W37=3,W29=3),"",3)</f>
        <v>3</v>
      </c>
      <c r="Y35" s="85">
        <f>IF(OR(AB20=6,AB24=6,AB29=6,AB33=6,AB37=6,AB3=6,AB7=6,AB11=6,AB16=6,AG33=6,AM33=6,AR33=6,AW33=6,G33=6,L33=6,Q33=6,W33=6,AG37=6,AG29=6,W37=6,W29=6),"",6)</f>
        <v>6</v>
      </c>
      <c r="Z35" s="94">
        <f>IF(OR(AB20=9,AB24=9,AB29=9,AB33=9,AB37=9,AB3=9,AB7=9,AB11=9,AB16=9,AG33=9,AM33=9,AR33=9,AW33=9,G33=9,L33=9,Q33=9,W18=9,AG37=9,AG29=9,W37=9,W29=9),"",9)</f>
        <v>9</v>
      </c>
      <c r="AA35" s="256"/>
      <c r="AB35" s="243"/>
      <c r="AC35" s="78">
        <f>IF(OR(AG20=3,AG24=3,AG29=3,AG33=3,AG37=3,AG3=3,AG7=3,AG11=3,AG16=3,AM33=3,AR33=3,AW33=3,G33=3,L33=3,Q33=3,W33=3,AB33=3,W37=3,W29=3,AB37=3,AB29=3),"",3)</f>
        <v>3</v>
      </c>
      <c r="AD35" s="85">
        <f>IF(OR(AG20=6,AG24=6,AG29=6,AG33=6,AG37=6,AG3=6,AG7=6,AG11=6,AG16=6,AM33=6,AR33=6,AW33=6,G33=6,L33=6,Q33=6,W33=6,AB33=6,W37=6,W29=6,AB37=6,AB29=6),"",6)</f>
        <v>6</v>
      </c>
      <c r="AE35" s="94">
        <f>IF(OR(AG20=9,AG24=9,AG29=9,AG33=9,AG37=9,AG3=9,AG7=9,AG11=9,AG16=9,AM33=9,AR33=9,AW33=9,G33=9,L33=9,Q33=9,W33=9,AB33=9,W37=9,W29=9,AB37=9,AB29=9),"",9)</f>
        <v>9</v>
      </c>
      <c r="AF35" s="256"/>
      <c r="AG35" s="243"/>
      <c r="AH35" s="60"/>
      <c r="AI35" s="78">
        <f>IF(OR(AM20=3,AM24=3,AM29=3,AM33=3,AM37=3,AM3=3,AM7=3,AM11=3,AM16=3,AR33=3,AW33=3,G33=3,L33=3,Q33=3,W33=3,AB33=3,AG33=3,AR37=3,AR29=3,AW37=3,AW29=3),"",3)</f>
        <v>3</v>
      </c>
      <c r="AJ35" s="85">
        <f>IF(OR(AM20=6,AM24=6,AM29=6,AM33=6,AM37=6,AM3=6,AM7=6,AM11=6,AM16=6,AR33=6,AW33=6,G33=6,L33=6,Q33=6,W33=6,AB33=6,AG33=6,AR37=6,AR29=6,AW37=6,AW29=6),"",6)</f>
        <v>6</v>
      </c>
      <c r="AK35" s="94">
        <f>IF(OR(AM20=9,AM24=9,AM29=9,AM33=9,AM37=9,AM3=9,AM7=9,AM11=9,AM16=9,AR33=9,AW33=9,G33=9,L33=9,Q33=9,W33=9,AB33=9,AG33=9,AR37=9,AR29=9,AW37=9,AW29=9),"",9)</f>
        <v>9</v>
      </c>
      <c r="AL35" s="256"/>
      <c r="AM35" s="243"/>
      <c r="AN35" s="78">
        <f>IF(OR(AR20=3,AR24=3,AR29=3,AR33=3,AR37=3,AR3=3,AR7=3,AR11=3,AR16=3,AW33=3,G33=3,L33=3,Q33=3,W33=3,AB33=3,AG33=3,AM33=3,AW37=3,AW29=3,AM37=3,AM29=3),"",3)</f>
        <v>3</v>
      </c>
      <c r="AO35" s="85">
        <f>IF(OR(AR20=6,AR24=6,AR29=6,AR33=6,AR37=6,AR3=6,AR7=6,AR11=6,AR16=6,AW33=6,G33=6,L33=6,Q33=6,W33=6,AB33=6,AG33=6,AM33=6,AW37=6,AW29=6,AM37=6,AM29=6),"",6)</f>
        <v>6</v>
      </c>
      <c r="AP35" s="94">
        <f>IF(OR(AR20=9,AR24=9,AR29=9,AR33=9,AR37=9,AR3=9,AR7=9,AR11=9,AR16=9,AW33=9,G33=9,L33=9,Q33=9,W33=9,AB33=9,AG33=9,AM18=9,AW37=9,AW29=9,AM37=9,AM29=9),"",9)</f>
        <v>9</v>
      </c>
      <c r="AQ35" s="256"/>
      <c r="AR35" s="243"/>
      <c r="AS35" s="78">
        <f>IF(OR(AW20=3,AW24=3,AW29=3,AW33=3,AW37=3,AW3=3,AW7=3,AW11=3,AW16=3,G33=3,L33=3,Q33=3,W33=3,AB33=3,AG33=3,AM33=3,AR33=3,AM37=3,AM29=3,AR37=3,AR29=3),"",3)</f>
        <v>3</v>
      </c>
      <c r="AT35" s="85">
        <f>IF(OR(AW20=6,AW24=6,AW29=6,AW33=6,AW37=6,AW3=6,AW7=6,AW11=6,AW16=6,G33=6,L33=6,Q33=6,W33=6,AB33=6,AG33=6,AM33=6,AR33=6,AM37=6,AM29=6,AR37=6,AR29=6),"",6)</f>
        <v>6</v>
      </c>
      <c r="AU35" s="94">
        <f>IF(OR(AW20=9,AW24=9,AW29=9,AW33=9,AW37=9,AW3=9,AW7=9,AW11=9,AW16=9,G33=9,L33=9,Q33=9,W33=9,AB33=9,AG33=9,AM33=9,AR18=9,AM37=9,AM29=9,AR37=9,AR29=9),"",9)</f>
        <v>9</v>
      </c>
      <c r="AV35" s="256"/>
      <c r="AW35" s="243"/>
      <c r="AX35" s="60"/>
      <c r="AY35" s="22">
        <f>COUNTIF(C35:AW35,"=3")</f>
        <v>9</v>
      </c>
      <c r="AZ35" s="23">
        <f>COUNTIF(D35:AW35,"=6")</f>
        <v>9</v>
      </c>
      <c r="BA35" s="24">
        <f>COUNTIF(E35:AW35,"=9")</f>
        <v>9</v>
      </c>
      <c r="BB35" s="14"/>
      <c r="BC35" s="281"/>
      <c r="BD35" s="266"/>
      <c r="BE35" s="269"/>
      <c r="BF35" s="2"/>
      <c r="BM35" s="111"/>
    </row>
    <row r="36" spans="2:67" s="39" customFormat="1" ht="7.95" customHeight="1" thickTop="1" thickBot="1" x14ac:dyDescent="0.3">
      <c r="B36" s="61"/>
      <c r="C36" s="251" t="str">
        <f>IF(AND(F33=0,G33=0),"Can't Be-Go Back!!!","")</f>
        <v/>
      </c>
      <c r="D36" s="252"/>
      <c r="E36" s="252"/>
      <c r="F36" s="252"/>
      <c r="G36" s="253"/>
      <c r="H36" s="257" t="str">
        <f>IF(AND(K33=0,L33=0),"Can't Be-Go Back!!!","")</f>
        <v/>
      </c>
      <c r="I36" s="252"/>
      <c r="J36" s="252"/>
      <c r="K36" s="252"/>
      <c r="L36" s="253"/>
      <c r="M36" s="257" t="str">
        <f>IF(AND(P33=0,Q33=0),"Can't Be-Go Back!!!","")</f>
        <v/>
      </c>
      <c r="N36" s="252"/>
      <c r="O36" s="252"/>
      <c r="P36" s="252"/>
      <c r="Q36" s="290"/>
      <c r="R36" s="61"/>
      <c r="S36" s="251" t="str">
        <f>IF(AND(V33=0,W33=0),"Can't Be-Go Back!!!","")</f>
        <v/>
      </c>
      <c r="T36" s="252"/>
      <c r="U36" s="252"/>
      <c r="V36" s="252"/>
      <c r="W36" s="253"/>
      <c r="X36" s="257" t="str">
        <f>IF(AND(AA33=0,AB33=0),"Can't Be-Go Back!!!","")</f>
        <v/>
      </c>
      <c r="Y36" s="252"/>
      <c r="Z36" s="252"/>
      <c r="AA36" s="252"/>
      <c r="AB36" s="253"/>
      <c r="AC36" s="257" t="str">
        <f>IF(AND(AF33=0,AG33=0),"Can't Be-Go Back!!!","")</f>
        <v/>
      </c>
      <c r="AD36" s="252"/>
      <c r="AE36" s="252"/>
      <c r="AF36" s="252"/>
      <c r="AG36" s="290"/>
      <c r="AH36" s="61"/>
      <c r="AI36" s="251" t="str">
        <f>IF(AND(AL33=0,AM33=0),"Can't Be-Go Back!!!","")</f>
        <v/>
      </c>
      <c r="AJ36" s="252"/>
      <c r="AK36" s="252"/>
      <c r="AL36" s="252"/>
      <c r="AM36" s="253"/>
      <c r="AN36" s="257" t="str">
        <f>IF(AND(AQ33=0,AR33=0),"Can't Be-Go Back!!!","")</f>
        <v/>
      </c>
      <c r="AO36" s="252"/>
      <c r="AP36" s="252"/>
      <c r="AQ36" s="252"/>
      <c r="AR36" s="253"/>
      <c r="AS36" s="257" t="str">
        <f>IF(AND(AV33=0,AW33=0),"Can't Be-Go Back!!!","")</f>
        <v/>
      </c>
      <c r="AT36" s="252"/>
      <c r="AU36" s="252"/>
      <c r="AV36" s="252"/>
      <c r="AW36" s="290"/>
      <c r="AX36" s="61"/>
      <c r="AY36" s="291"/>
      <c r="AZ36" s="292"/>
      <c r="BA36" s="292"/>
      <c r="BB36" s="34"/>
      <c r="BC36" s="296"/>
      <c r="BD36" s="296"/>
      <c r="BE36" s="296"/>
      <c r="BF36" s="33"/>
      <c r="BG36" s="108"/>
      <c r="BH36" s="108"/>
      <c r="BI36" s="108"/>
      <c r="BJ36" s="109"/>
      <c r="BK36" s="109"/>
      <c r="BL36" s="57"/>
      <c r="BM36" s="112"/>
      <c r="BN36" s="57"/>
      <c r="BO36" s="57"/>
    </row>
    <row r="37" spans="2:67" s="40" customFormat="1" ht="12.75" customHeight="1" thickTop="1" x14ac:dyDescent="0.25">
      <c r="B37" s="60"/>
      <c r="C37" s="77">
        <f>IF(OR(G24=1,G29=1,G33=1,G37=1,G3=1,G7=1,G11=1,G16=1,G20=1,L37=1,Q37=1,W37=1,AB37=1,AG37=1,AM37=1,AR37=1,AW37=1,L29=1,L33=1,Q29=1,Q33=1),"",1)</f>
        <v>1</v>
      </c>
      <c r="D37" s="81">
        <f>IF(OR(G24=4,G29=4,G33=4,G37=4,G3=4,G7=4,G11=4,G16=4,G20=4,L37=4,Q37=4,W37=4,AB37=4,AG37=4,AM37=4,AR37=4,AW37=4,L29=4,L33=4,Q29=4,Q33=4),"",4)</f>
        <v>4</v>
      </c>
      <c r="E37" s="93">
        <f>IF(OR(G24=7,G29=7,G33=7,G37=7,G3=7,G7=7,G11=7,G16=7,G20=7,L37=7,Q37=7,W37=7,AB37=7,AG37=7,AM37=7,AR37=7,AW37=7,L29=7,L33=7,Q29=7,Q33=7),"",7)</f>
        <v>7</v>
      </c>
      <c r="F37" s="289">
        <f>COUNTIF(C37:E39,"&gt;0")</f>
        <v>9</v>
      </c>
      <c r="G37" s="244"/>
      <c r="H37" s="77">
        <f>IF(OR(L24=1,L29=1,L33=1,L37=1,L3=1,L7=1,L11=1,L16=1,L20=1,Q37=1,W37=1,AB37=1,AG37=1,AM37=1,AR37=1,AW37=1,G37=1,Q33=1,Q29=1,G33=1,G29=1),"",1)</f>
        <v>1</v>
      </c>
      <c r="I37" s="84">
        <f>IF(OR(L24=4,L29=4,L33=4,L37=4,L3=4,L7=4,L11=4,L16=4,L20=4,Q37=4,W37=4,AB37=4,AG37=4,AM37=4,AR37=4,AW37=4,G37=4,Q33=4,Q29=4,G29=4,G33=4),"",4)</f>
        <v>4</v>
      </c>
      <c r="J37" s="93">
        <f>IF(OR(L24=7,L29=7,L33=7,L37=7,L3=7,L7=7,L11=7,L16=7,L20=7,Q37=7,W37=7,AB37=7,AG37=7,AM37=7,AR37=7,AW37=7,G37=7,Q29=7,Q33=7,G29=7,G33=7),"",7)</f>
        <v>7</v>
      </c>
      <c r="K37" s="289">
        <f>COUNTIF(H37:J39,"&gt;0")</f>
        <v>9</v>
      </c>
      <c r="L37" s="244"/>
      <c r="M37" s="77">
        <f>IF(OR(Q24=1,Q29=1,Q33=1,Q37=1,Q3=1,Q7=1,Q11=1,Q16=1,Q20=1,W37=1,AB37=1,AG37=1,AM37=1,AR37=1,AW37=1,G37=1,L37=1,G33=1,G29=1,L33=1,L29=1),"",1)</f>
        <v>1</v>
      </c>
      <c r="N37" s="81">
        <f>IF(OR(Q24=4,Q29=4,Q33=4,Q37=4,Q3=4,Q7=4,Q11=4,Q16=4,Q20=4,W37=4,AB37=4,AG37=4,AM37=4,AR37=4,AW37=4,G37=4,L37=4,G33=4,G29=4,L29=4,L33=4),"",4)</f>
        <v>4</v>
      </c>
      <c r="O37" s="93">
        <f>IF(OR(Q24=7,Q29=7,Q33=7,Q37=7,Q3=7,Q7=7,Q11=7,Q16=7,Q20=7,W37=7,AB37=7,AG37=7,AM37=7,AR37=7,AW37=7,G37=7,L37=7,G29=7,G33=7,L29=7,L33=7),"",7)</f>
        <v>7</v>
      </c>
      <c r="P37" s="289">
        <f>COUNTIF(M37:O39,"&gt;0")</f>
        <v>9</v>
      </c>
      <c r="Q37" s="244"/>
      <c r="R37" s="60"/>
      <c r="S37" s="77">
        <f>IF(OR(W24=1,W29=1,W33=1,W37=1,W3=1,W7=1,W11=1,W16=1,W20=1,AB37=1,AG37=1,AM37=1,AR37=1,AW37=1,G37=1,L37=1,Q37=1,AB29=1,AB33=1,AG29=1,AG33=1),"",1)</f>
        <v>1</v>
      </c>
      <c r="T37" s="81">
        <f>IF(OR(W24=4,W29=4,W33=4,W37=4,W3=4,W7=4,W11=4,W16=4,W20=4,AB37=4,AG37=4,AM37=4,AR37=4,AW37=4,G37=4,L37=4,Q37=4,AB29=4,AB33=4,AG29=4,AG33=4),"",4)</f>
        <v>4</v>
      </c>
      <c r="U37" s="93">
        <f>IF(OR(W24=7,W29=7,W33=7,W37=7,W3=7,W7=7,W11=7,W16=7,W20=7,AB37=7,AG37=7,AM37=7,AR37=7,AW37=7,G37=7,L37=7,Q37=7,AB29=7,AB33=7,AG29=7,AG33=7),"",7)</f>
        <v>7</v>
      </c>
      <c r="V37" s="289">
        <f>COUNTIF(S37:U39,"&gt;0")</f>
        <v>9</v>
      </c>
      <c r="W37" s="244"/>
      <c r="X37" s="77">
        <f>IF(OR(AB24=1,AB29=1,AB33=1,AB37=1,AB3=1,AB7=1,AB11=1,AB16=1,AB20=1,AG37=1,AM37=1,AR37=1,AW37=1,G37=1,L37=1,Q37=1,W37=1,AG33=1,AG29=1,W33=1,W29=1),"",1)</f>
        <v>1</v>
      </c>
      <c r="Y37" s="84">
        <f>IF(OR(AB24=4,AB29=4,AB33=4,AB37=4,AB3=4,AB7=4,AB11=4,AB16=4,AB20=4,AG37=4,AM37=4,AR37=4,AW37=4,G37=4,L37=4,Q37=4,W37=4,AG33=4,AG29=4,W29=4,W33=4),"",4)</f>
        <v>4</v>
      </c>
      <c r="Z37" s="93">
        <f>IF(OR(AB24=7,AB29=7,AB33=7,AB37=7,AB3=7,AB7=7,AB11=7,AB16=7,AB20=7,AG37=7,AM37=7,AR37=7,AW37=7,G37=7,L37=7,Q37=7,W37=7,AG29=7,AG33=7,W29=7,W33=7),"",7)</f>
        <v>7</v>
      </c>
      <c r="AA37" s="289">
        <f>COUNTIF(X37:Z39,"&gt;0")</f>
        <v>9</v>
      </c>
      <c r="AB37" s="244"/>
      <c r="AC37" s="77">
        <f>IF(OR(AG24=1,AG29=1,AG33=1,AG37=1,AG3=1,AG7=1,AG11=1,AG16=1,AG20=1,AM37=1,AR37=1,AW37=1,G37=1,L37=1,Q37=1,W37=1,AB37=1,W33=1,W29=1,AB33=1,AB29=1),"",1)</f>
        <v>1</v>
      </c>
      <c r="AD37" s="81">
        <f>IF(OR(AG24=4,AG29=4,AG33=4,AG37=4,AG3=4,AG7=4,AG11=4,AG16=4,AG20=4,AM37=4,AR37=4,AW37=4,G37=4,L37=4,Q37=4,W37=4,AB37=4,W33=4,W29=4,AB29=4,AB33=4),"",4)</f>
        <v>4</v>
      </c>
      <c r="AE37" s="93">
        <f>IF(OR(AG24=7,AG29=7,AG33=7,AG37=7,AG3=7,AG7=7,AG11=7,AG16=7,AG20=7,AM37=7,AR37=7,AW37=7,G37=7,L37=7,Q37=7,W37=7,AB37=7,W29=7,W33=7,AB29=7,AB33=7),"",7)</f>
        <v>7</v>
      </c>
      <c r="AF37" s="289">
        <f>COUNTIF(AC37:AE39,"&gt;0")</f>
        <v>9</v>
      </c>
      <c r="AG37" s="244"/>
      <c r="AH37" s="60"/>
      <c r="AI37" s="77">
        <f>IF(OR(AM24=1,AM29=1,AM33=1,AM37=1,AM3=1,AM7=1,AM11=1,AM16=1,AM20=1,AR37=1,AW37=1,G37=1,L37=1,Q37=1,W37=1,AB37=1,AG37=1,AR29=1,AR33=1,AW29=1,AW33=1),"",1)</f>
        <v>1</v>
      </c>
      <c r="AJ37" s="81">
        <f>IF(OR(AM24=4,AM29=4,AM33=4,AM37=4,AM3=4,AM7=4,AM11=4,AM16=4,AM20=4,AR37=4,AW37=4,G37=4,L37=4,Q37=4,W37=4,AB37=4,AG37=4,AR29=4,AR33=4,AW29=4,AW33=4),"",4)</f>
        <v>4</v>
      </c>
      <c r="AK37" s="93">
        <f>IF(OR(AM24=7,AM29=7,AM33=7,AM37=7,AM3=7,AM7=7,AM11=7,AM16=7,AM20=7,AR37=7,AW37=7,G37=7,L37=7,Q37=7,W37=7,AB37=7,AG37=7,AR29=7,AR33=7,AW29=7,AW33=7),"",7)</f>
        <v>7</v>
      </c>
      <c r="AL37" s="289">
        <f>COUNTIF(AI37:AK39,"&gt;0")</f>
        <v>9</v>
      </c>
      <c r="AM37" s="244"/>
      <c r="AN37" s="77">
        <f>IF(OR(AR24=1,AR29=1,AR33=1,AR37=1,AR3=1,AR7=1,AR11=1,AR16=1,AR20=1,AW37=1,G37=1,L37=1,Q37=1,W37=1,AB37=1,AG37=1,AM37=1,AW29=1,AW33=1,AM29=1,AM33=1),"",1)</f>
        <v>1</v>
      </c>
      <c r="AO37" s="81">
        <f>IF(OR(AR24=4,AR29=4,AR33=4,AR37=4,AR3=4,AR7=4,AR11=4,AR16=4,AR20=4,AW37=4,G37=4,L37=4,Q37=4,W37=4,AB37=4,AG37=4,AM37=4,AW29=4,AW33=4,AM29=4,AM33=4),"",4)</f>
        <v>4</v>
      </c>
      <c r="AP37" s="93">
        <f>IF(OR(AR24=7,AR29=7,AR33=7,AR37=7,AR3=7,AR7=7,AR11=7,AR16=7,AR20=7,AW37=7,G37=7,L37=7,Q37=7,W37=7,AB37=7,AG37=7,AM37=7,AW29=7,AW33=7,AM29=7,AM33=7),"",7)</f>
        <v>7</v>
      </c>
      <c r="AQ37" s="289">
        <f>COUNTIF(AN37:AP39,"&gt;0")</f>
        <v>9</v>
      </c>
      <c r="AR37" s="244"/>
      <c r="AS37" s="77">
        <f>IF(OR(AW24=1,AW29=1,AW33=1,AW37=1,AW3=1,AW7=1,AW11=1,AW16=1,AW20=1,G37=1,L37=1,Q37=1,W37=1,AB37=1,AG37=1,AM37=1,AR37=1,AM33=1,AM29=1,AR33=1,AR29=1),"",1)</f>
        <v>1</v>
      </c>
      <c r="AT37" s="81">
        <f>IF(OR(AW24=4,AW29=4,AW33=4,AW37=4,AW3=4,AW7=4,AW11=4,AW16=4,AW20=4,G37=4,L37=4,Q37=4,W37=4,AB37=4,AG37=4,AM37=4,AR37=4,AM33=4,AM29=4,AR29=4,AR33=4),"",4)</f>
        <v>4</v>
      </c>
      <c r="AU37" s="93">
        <f>IF(OR(AW24=7,AW29=7,AW33=7,AW37=7,AW3=7,AW7=7,AW11=7,AW16=7,AW20=7,G37=7,L37=7,Q37=7,W37=7,AB37=7,AG37=7,AM37=7,AR37=7,AM29=7,AM33=7,AR29=7,AR33=7),"",7)</f>
        <v>7</v>
      </c>
      <c r="AV37" s="289">
        <f>COUNTIF(AS37:AU39,"&gt;0")</f>
        <v>9</v>
      </c>
      <c r="AW37" s="244"/>
      <c r="AX37" s="60"/>
      <c r="AY37" s="16">
        <f>COUNTIF(C37:AW37,"=1")</f>
        <v>9</v>
      </c>
      <c r="AZ37" s="17">
        <f>COUNTIF(D37:AW37,"=4")</f>
        <v>9</v>
      </c>
      <c r="BA37" s="18">
        <f>COUNTIF(E37:AW37,"=7")</f>
        <v>9</v>
      </c>
      <c r="BB37" s="27"/>
      <c r="BC37" s="279">
        <f>G37+L37+Q37+W37+AB37+AG37+AM37+AR37+AW37</f>
        <v>0</v>
      </c>
      <c r="BD37" s="264">
        <v>45</v>
      </c>
      <c r="BE37" s="267">
        <f>BD37-BC37</f>
        <v>45</v>
      </c>
      <c r="BF37" s="2"/>
      <c r="BG37" s="113" t="s">
        <v>7</v>
      </c>
      <c r="BH37" s="108"/>
      <c r="BI37" s="116" t="s">
        <v>21</v>
      </c>
      <c r="BJ37" s="109"/>
      <c r="BK37" s="109"/>
      <c r="BL37" s="57"/>
      <c r="BM37" s="112"/>
      <c r="BN37" s="57"/>
      <c r="BO37" s="57"/>
    </row>
    <row r="38" spans="2:67" s="40" customFormat="1" ht="12.75" customHeight="1" x14ac:dyDescent="0.25">
      <c r="B38" s="60"/>
      <c r="C38" s="75">
        <f>IF(OR(G24=2,G29=2,G33=2,G37=2,G3=2,G7=2,G11=2,G16=2,G20=2,L37=2,Q37=2,W37=2,AB37=2,AG37=2,AM37=2,AR37=2,AW37=2,L29=2,L33=2,Q29=2,Q33=2),"",2)</f>
        <v>2</v>
      </c>
      <c r="D38" s="82">
        <f>IF(OR(G24=5,G29=5,G33=5,G37=5,G3=5,G7=5,G11=5,G16=5,G20=5,L37=5,Q37=5,W37=5,AB37=5,AG37=5,AM37=5,AR37=5,AW37=5,L29=5,L33=5,Q29=5,Q33=5),"",5)</f>
        <v>5</v>
      </c>
      <c r="E38" s="91">
        <f>IF(OR(G24=8,G29=8,G33=8,G37=8,G3=8,G7=8,G11=8,G16=8,G20=8,L37=8,Q37=8,W37=8,AB37=8,AG37=8,AM37=8,AR37=8,AW37=8,L29=8,L33=8,Q29=8,Q33=8),"",8)</f>
        <v>8</v>
      </c>
      <c r="F38" s="255"/>
      <c r="G38" s="242"/>
      <c r="H38" s="75">
        <f>IF(OR(L24=2,L29=2,L33=2,L37=2,L3=2,L7=2,L11=2,L16=2,L20=2,Q37=2,W37=2,AB37=2,AG37=2,AM37=2,AR37=2,AW37=2,G37=2,Q29=2,Q33=2,G29=2,G33=2),"",2)</f>
        <v>2</v>
      </c>
      <c r="I38" s="82">
        <f>IF(OR(L24=5,L29=5,L33=5,L37=5,L3=5,L7=5,L11=5,L16=5,L20=5,Q37=5,W37=5,AB37=5,AG37=5,AM37=5,AR37=5,AW37=5,G37=5,Q29=5,Q33=5,G29=5,G33=5),"",5)</f>
        <v>5</v>
      </c>
      <c r="J38" s="91">
        <f>IF(OR(L24=8,L29=8,L33=8,L37=8,L3=8,L7=8,L11=8,L16=8,L20=8,Q37=8,W37=8,AB37=8,AG37=8,AM37=8,AR37=8,AW37=8,G37=8,Q29=8,Q33=8,G29=8,G33=8),"",8)</f>
        <v>8</v>
      </c>
      <c r="K38" s="255"/>
      <c r="L38" s="242"/>
      <c r="M38" s="75">
        <f>IF(OR(Q24=2,Q29=2,Q33=2,Q37=2,Q3=2,Q7=2,Q11=2,Q16=2,Q20=2,W37=2,AB37=2,AG37=2,AM37=2,AR37=2,AW37=2,G37=2,L37=2,G29=2,FN33=2,L29=2,L33=2),"",2)</f>
        <v>2</v>
      </c>
      <c r="N38" s="82">
        <f>IF(OR(Q24=5,Q29=5,Q33=5,Q37=5,Q3=5,Q7=5,Q11=5,Q16=5,Q20=5,W37=5,AB37=5,AG37=5,AM37=5,AR37=5,AW37=5,G37=5,L37=5,G29=5,G33=5,L29=5,L33=5),"",5)</f>
        <v>5</v>
      </c>
      <c r="O38" s="91">
        <f>IF(OR(Q24=8,Q29=8,Q33=8,Q37=8,Q3=8,Q7=8,Q11=8,Q16=8,Q20=8,W37=8,AB37=8,AG37=8,AM37=8,AR37=8,AW37=8,G37=8,L37=8,G29=8,G33=8,L29=8,L33=8),"",8)</f>
        <v>8</v>
      </c>
      <c r="P38" s="255"/>
      <c r="Q38" s="242"/>
      <c r="R38" s="60"/>
      <c r="S38" s="75">
        <f>IF(OR(W24=2,W29=2,W33=2,W37=2,W3=2,W7=2,W11=2,W16=2,W20=2,AB37=2,AG37=2,AM37=2,AR37=2,AW37=2,G37=2,L37=2,Q37=2,AB29=2,AB33=2,AG29=2,AG33=2),"",2)</f>
        <v>2</v>
      </c>
      <c r="T38" s="82">
        <f>IF(OR(W24=5,W29=5,W33=5,W37=5,W3=5,W7=5,W11=5,W16=5,W20=5,AB37=5,AG37=5,AM37=5,AR37=5,AW37=5,G37=5,L37=5,Q37=5,AB29=5,AB33=5,AG29=5,AG33=5),"",5)</f>
        <v>5</v>
      </c>
      <c r="U38" s="91">
        <f>IF(OR(W24=8,W29=8,W33=8,W37=8,W3=8,W7=8,W11=8,W16=8,W20=8,AB37=8,AG37=8,AM37=8,AR37=8,AW37=8,G37=8,L37=8,Q37=8,AB29=8,AB33=8,AG29=8,AG33=8),"",8)</f>
        <v>8</v>
      </c>
      <c r="V38" s="255"/>
      <c r="W38" s="242"/>
      <c r="X38" s="75">
        <f>IF(OR(AB24=2,AB29=2,AB33=2,AB37=2,AB3=2,AB7=2,AB11=2,AB16=2,AB20=2,AG37=2,AM37=2,AR37=2,AW37=2,G37=2,L37=2,Q37=2,W37=2,AG29=2,AG33=2,W29=2,W33=2),"",2)</f>
        <v>2</v>
      </c>
      <c r="Y38" s="82">
        <f>IF(OR(AB24=5,AB29=5,AB33=5,AB37=5,AB3=5,AB7=5,AB11=5,AB16=5,AB20=5,AG37=5,AM37=5,AR37=5,AW37=5,G37=5,L37=5,Q37=5,W37=5,AG29=5,AG33=5,W29=5,W33=5),"",5)</f>
        <v>5</v>
      </c>
      <c r="Z38" s="91">
        <f>IF(OR(AB24=8,AB29=8,AB33=8,AB37=8,AB3=8,AB7=8,AB11=8,AB16=8,AB20=8,AG37=8,AM37=8,AR37=8,AW37=8,G37=8,L37=8,Q37=8,W37=8,AG29=8,AG33=8,W29=8,W33=8),"",8)</f>
        <v>8</v>
      </c>
      <c r="AA38" s="255"/>
      <c r="AB38" s="242"/>
      <c r="AC38" s="75">
        <f>IF(OR(AG24=2,AG29=2,AG33=2,AG37=2,AG3=2,AG7=2,AG11=2,AG16=2,AG20=2,AM37=2,AR37=2,AW37=2,G37=2,L37=2,Q37=2,W37=2,AB37=2,W29=2,GC33=2,AB29=2,AB33=2),"",2)</f>
        <v>2</v>
      </c>
      <c r="AD38" s="82">
        <f>IF(OR(AG24=5,AG29=5,AG33=5,AG37=5,AG3=5,AG7=5,AG11=5,AG16=5,AG20=5,AM37=5,AR37=5,AW37=5,G37=5,L37=5,Q37=5,W37=5,AB37=5,W29=5,W33=5,AB29=5,AB33=5),"",5)</f>
        <v>5</v>
      </c>
      <c r="AE38" s="91">
        <f>IF(OR(AG24=8,AG29=8,AG33=8,AG37=8,AG3=8,AG7=8,AG11=8,AG16=8,AG20=8,AM37=8,AR37=8,AW37=8,G37=8,L37=8,Q37=8,W37=8,AB37=8,W29=8,W33=8,AB29=8,AB33=8),"",8)</f>
        <v>8</v>
      </c>
      <c r="AF38" s="255"/>
      <c r="AG38" s="242"/>
      <c r="AH38" s="60"/>
      <c r="AI38" s="75">
        <f>IF(OR(AM24=2,AM29=2,AM33=2,AM37=2,AM3=2,AM7=2,AM11=2,AM16=2,AM20=2,AR37=2,AW37=2,G37=2,L37=2,Q37=2,W37=2,AB37=2,AG37=2,AR29=2,AR33=2,AW29=2,AW33=2),"",2)</f>
        <v>2</v>
      </c>
      <c r="AJ38" s="82">
        <f>IF(OR(AM24=5,AM29=5,AM33=5,AM37=5,AM3=5,AM7=5,AM11=5,AM16=5,AM20=5,AR37=5,AW37=5,G37=5,L37=5,Q37=5,W37=5,AB37=5,AG37=5,AR29=5,AR33=5,AW29=5,AW33=5),"",5)</f>
        <v>5</v>
      </c>
      <c r="AK38" s="91">
        <f>IF(OR(AM24=8,AM29=8,AM33=8,AM37=8,AM3=8,AM7=8,AM11=8,AM16=8,AM20=8,AR37=8,AW37=8,G37=8,L37=8,Q37=8,W37=8,AB37=8,AG37=8,AR29=8,AR33=8,AW29=8,AW33=8),"",8)</f>
        <v>8</v>
      </c>
      <c r="AL38" s="255"/>
      <c r="AM38" s="242"/>
      <c r="AN38" s="75">
        <f>IF(OR(AR24=2,AR29=2,AR33=2,AR37=2,AR3=2,AR7=2,AR11=2,AR16=2,AR20=2,AW37=2,G37=2,L37=2,Q37=2,W37=2,AB37=2,AG37=2,AM37=2,AW29=2,AW33=2,AM29=2,AM33=2),"",2)</f>
        <v>2</v>
      </c>
      <c r="AO38" s="82">
        <f>IF(OR(AR24=5,AR29=5,AR33=5,AR37=5,AR3=5,AR7=5,AR11=5,AR16=5,AR20=5,AW37=5,G37=5,L37=5,Q37=5,W37=5,AB37=5,AG37=5,AM37=5,AW29=5,AW33=5,AM29=5,AM33=5),"",5)</f>
        <v>5</v>
      </c>
      <c r="AP38" s="91">
        <f>IF(OR(AR24=8,AR29=8,AR33=8,AR37=8,AR3=8,AR7=8,AR11=8,AR16=8,AR20=8,AW37=8,G37=8,L37=8,Q37=8,W37=8,AB37=8,AG37=8,AM37=8,AW29=8,AW33=8,AM29=8,AM33=8),"",8)</f>
        <v>8</v>
      </c>
      <c r="AQ38" s="255"/>
      <c r="AR38" s="242"/>
      <c r="AS38" s="75">
        <f>IF(OR(AW24=2,AW29=2,AW33=2,AW37=2,AW3=2,AW7=2,AW11=2,AW16=2,AW20=2,G37=2,L37=2,Q37=2,W37=2,AB37=2,AG37=2,AM37=2,AR37=2,AM29=2,GR33=2,AR29=2,AR33=2),"",2)</f>
        <v>2</v>
      </c>
      <c r="AT38" s="82">
        <f>IF(OR(AW24=5,AW29=5,AW33=5,AW37=5,AW3=5,AW7=5,AW11=5,AW16=5,AW20=5,G37=5,L37=5,Q37=5,W37=5,AB37=5,AG37=5,AM37=5,AR37=5,AM29=5,AM33=5,AR29=5,AR33=5),"",5)</f>
        <v>5</v>
      </c>
      <c r="AU38" s="91">
        <f>IF(OR(AW24=8,AW29=8,AW33=8,AW37=8,AW3=8,AW7=8,AW11=8,AW16=8,AW20=8,G37=8,L37=8,Q37=8,W37=8,AB37=8,AG37=8,AM37=8,AR37=8,AM29=8,AM33=8,AR29=8,AR33=8),"",8)</f>
        <v>8</v>
      </c>
      <c r="AV38" s="255"/>
      <c r="AW38" s="242"/>
      <c r="AX38" s="60"/>
      <c r="AY38" s="19">
        <f>COUNTIF(C38:AW38,"=2")</f>
        <v>9</v>
      </c>
      <c r="AZ38" s="20">
        <f>COUNTIF(D38:AW38,"=5")</f>
        <v>9</v>
      </c>
      <c r="BA38" s="21">
        <f>COUNTIF(E38:AW38,"=8")</f>
        <v>9</v>
      </c>
      <c r="BB38" s="27"/>
      <c r="BC38" s="280"/>
      <c r="BD38" s="265"/>
      <c r="BE38" s="268"/>
      <c r="BF38" s="2"/>
      <c r="BG38" s="114" t="s">
        <v>8</v>
      </c>
      <c r="BH38" s="108"/>
      <c r="BI38" s="117" t="s">
        <v>22</v>
      </c>
      <c r="BJ38" s="109"/>
      <c r="BK38" s="109"/>
      <c r="BL38" s="57"/>
      <c r="BM38" s="111"/>
      <c r="BN38" s="57"/>
      <c r="BO38" s="57"/>
    </row>
    <row r="39" spans="2:67" s="40" customFormat="1" ht="13.5" customHeight="1" thickBot="1" x14ac:dyDescent="0.3">
      <c r="B39" s="60"/>
      <c r="C39" s="78">
        <f>IF(OR(G24=3,G29=3,G33=3,G37=3,G3=3,G7=3,G11=3,G16=3,G20=3,L37=3,Q37=3,W37=3,AB37=3,AG37=3,AM37=3,AR37=3,AW37=3,L29=3,L33=3,Q29=3,Q33=3),"",3)</f>
        <v>3</v>
      </c>
      <c r="D39" s="85">
        <f>IF(OR(G24=6,G29=6,G33=6,G37=6,G3=6,G7=6,G11=6,G16=6,G20=6,L37=6,Q37=6,W37=6,AB37=6,AG37=6,AM37=6,AR37=6,AW37=6,L29=6,L33=6,Q29=6,Q33=6),"",6)</f>
        <v>6</v>
      </c>
      <c r="E39" s="94">
        <f>IF(OR(G24=9,G29=9,G33=9,G37=9,G3=9,G7=9,G11=9,G16=9,G20=9,L37=9,Q37=9,W37=9,AB37=9,AG37=9,AM37=9,AR37=9,AW37=9,L29=9,L33=9,Q29=9,Q33=9),"",9)</f>
        <v>9</v>
      </c>
      <c r="F39" s="256"/>
      <c r="G39" s="243"/>
      <c r="H39" s="76">
        <f>IF(OR(L24=3,L29=3,L33=3,L37=3,L3=3,L7=3,L11=3,L16=3,L20=3,Q37=3,W37=3,AB37=3,AG37=3,AM37=3,AR37=3,AW37=3,G37=3,Q29=3,Q33=3,G29=3,G33=3),"",3)</f>
        <v>3</v>
      </c>
      <c r="I39" s="83">
        <f>IF(OR(L24=6,L29=6,L33=6,L37=6,L3=6,L7=6,L11=6,L16=6,L20=6,Q37=6,W37=6,AB37=6,AG37=6,AM37=6,AR37=6,AW37=6,G37=6,Q29=6,Q33=6,G29=6,G33=6),"",6)</f>
        <v>6</v>
      </c>
      <c r="J39" s="92">
        <f>IF(OR(L24=9,L29=9,L33=9,L37=9,L3=9,L7=9,L11=9,L16=9,L20=9,Q37=9,W37=9,AB37=9,AG37=9,AM37=9,AR37=9,AW37=9,G37=9,Q29=9,Q33=9,G29=9,G33=9),"",9)</f>
        <v>9</v>
      </c>
      <c r="K39" s="256"/>
      <c r="L39" s="243"/>
      <c r="M39" s="76">
        <f>IF(OR(Q24=3,Q29=3,Q33=3,Q37=3,Q3=3,Q7=3,Q11=3,Q16=3,Q20=3,W37=3,AB37=3,AG37=3,AM37=3,AR37=3,AW37=3,G37=3,L37=3,G29=3,G33=3,L29=3,L33=3),"",3)</f>
        <v>3</v>
      </c>
      <c r="N39" s="83">
        <f>IF(OR(Q24=6,Q29=6,Q33=6,Q37=6,Q3=6,Q7=6,Q11=6,Q16=6,Q20=6,W37=6,AB37=6,AG37=6,AM37=6,AR37=6,AW37=6,G37=6,L37=6,G29=6,G33=6,L29=6,L33=6),"",6)</f>
        <v>6</v>
      </c>
      <c r="O39" s="92">
        <f>IF(OR(Q24=9,Q29=9,Q33=9,Q37=9,Q3=9,Q7=9,Q11=9,Q16=9,Q20=9,W37=9,AB37=9,AG37=9,AM37=9,AR37=9,AW37=9,G37=9,L37=9,G29=9,G33=9,L29=9,L33=9),"",9)</f>
        <v>9</v>
      </c>
      <c r="P39" s="256"/>
      <c r="Q39" s="243"/>
      <c r="R39" s="60"/>
      <c r="S39" s="78">
        <f>IF(OR(W24=3,W29=3,W33=3,W37=3,W3=3,W7=3,W11=3,W16=3,W20=3,AB37=3,AG37=3,AM37=3,AR37=3,AW37=3,G37=3,L37=3,Q37=3,AB29=3,AB33=3,AG29=3,AG33=3),"",3)</f>
        <v>3</v>
      </c>
      <c r="T39" s="85">
        <f>IF(OR(W24=6,W29=6,W33=6,W37=6,W3=6,W7=6,W11=6,W16=6,W20=6,AB37=6,AG37=6,AM37=6,AR37=6,AW37=6,G37=6,L37=6,Q37=6,AB29=6,AB33=6,AG29=6,AG33=6),"",6)</f>
        <v>6</v>
      </c>
      <c r="U39" s="94">
        <f>IF(OR(W24=9,W29=9,W33=9,W37=9,W3=9,W7=9,W11=9,W16=9,W20=9,AB37=9,AG37=9,AM37=9,AR37=9,AW37=9,G37=9,L37=9,Q37=9,AB29=9,AB33=9,AG29=9,AG33=9),"",9)</f>
        <v>9</v>
      </c>
      <c r="V39" s="256"/>
      <c r="W39" s="243"/>
      <c r="X39" s="76">
        <f>IF(OR(AB24=3,AB29=3,AB33=3,AB37=3,AB3=3,AB7=3,AB11=3,AB16=3,AB20=3,AG37=3,AM37=3,AR37=3,AW37=3,G37=3,L37=3,Q37=3,W37=3,AG29=3,AG33=3,W29=3,W33=3),"",3)</f>
        <v>3</v>
      </c>
      <c r="Y39" s="83">
        <f>IF(OR(AB24=6,AB29=6,AB33=6,AB37=6,AB3=6,AB7=6,AB11=6,AB16=6,AB20=6,AG37=6,AM37=6,AR37=6,AW37=6,G37=6,L37=6,Q37=6,W37=6,AG29=6,AG33=6,W29=6,W33=6),"",6)</f>
        <v>6</v>
      </c>
      <c r="Z39" s="92">
        <f>IF(OR(AB24=9,AB29=9,AB33=9,AB37=9,AB3=9,AB7=9,AB11=9,AB16=9,AB20=9,AG37=9,AM37=9,AR37=9,AW37=9,G37=9,L37=9,Q37=9,W22=9,AG29=9,AG33=9,W29=9,W33=9),"",9)</f>
        <v>9</v>
      </c>
      <c r="AA39" s="256"/>
      <c r="AB39" s="243"/>
      <c r="AC39" s="76">
        <f>IF(OR(AG24=3,AG29=3,AG33=3,AG37=3,AG3=3,AG7=3,AG11=3,AG16=3,AG20=3,AM37=3,AR37=3,AW37=3,G37=3,L37=3,Q37=3,W37=3,AB37=3,W29=3,W33=3,AB29=3,AB33=3),"",3)</f>
        <v>3</v>
      </c>
      <c r="AD39" s="83">
        <f>IF(OR(AG24=6,AG29=6,AG33=6,AG37=6,AG3=6,AG7=6,AG11=6,AG16=6,AG20=6,AM37=6,AR37=6,AW37=6,G37=6,L37=6,Q37=6,W37=6,AB37=6,W29=6,W33=6,AB29=6,AB33=6),"",6)</f>
        <v>6</v>
      </c>
      <c r="AE39" s="92">
        <f>IF(OR(AG24=9,AG29=9,AG33=9,AG37=9,AG3=9,AG7=9,AG11=9,AG16=9,AG20=9,AM37=9,AR37=9,AW37=9,G37=9,L37=9,Q37=9,W37=9,AB37=9,W29=9,W33=9,AB29=9,AB33=9),"",9)</f>
        <v>9</v>
      </c>
      <c r="AF39" s="256"/>
      <c r="AG39" s="243"/>
      <c r="AH39" s="60"/>
      <c r="AI39" s="78">
        <f>IF(OR(AM24=3,AM29=3,AM33=3,AM37=3,AM3=3,AM7=3,AM11=3,AM16=3,AM20=3,AR37=3,AW37=3,G37=3,L37=3,Q37=3,W37=3,AB37=3,AG37=3,AR29=3,AR33=3,AW29=3,AW33=3),"",3)</f>
        <v>3</v>
      </c>
      <c r="AJ39" s="85">
        <f>IF(OR(AM24=6,AM29=6,AM33=6,AM37=6,AM3=6,AM7=6,AM11=6,AM16=6,AM20=6,AR37=6,AW37=6,G37=6,L37=6,Q37=6,W37=6,AB37=6,AG37=6,AR29=6,AR33=6,AW29=6,AW33=6),"",6)</f>
        <v>6</v>
      </c>
      <c r="AK39" s="94">
        <f>IF(OR(AM24=9,AM29=9,AM33=9,AM37=9,AM3=9,AM7=9,AM11=9,AM16=9,AM20=9,AR37=9,AW37=9,G37=9,L37=9,Q37=9,W37=9,AB37=9,AG37=9,AR29=9,AR33=9,AW29=9,AW33=9),"",9)</f>
        <v>9</v>
      </c>
      <c r="AL39" s="256"/>
      <c r="AM39" s="243"/>
      <c r="AN39" s="125">
        <f>IF(OR(AR24=3,AR29=3,AR33=3,AR37=3,AR3=3,AR7=3,AR11=3,AR16=3,AR20=3,AW37=3,G37=3,L37=3,Q37=3,W37=3,AB37=3,AG37=3,AM37=3,AW29=3,AW33=3,AM29=3,AM33=3),"",3)</f>
        <v>3</v>
      </c>
      <c r="AO39" s="85">
        <f>IF(OR(AR24=6,AR29=6,AR33=6,AR37=6,AR3=6,AR7=6,AR11=6,AR16=6,AR20=6,AW37=6,G37=6,L37=6,Q37=6,W37=6,AB37=6,AG37=6,AM37=6,AW29=6,AW33=6,AM29=6,AM33=6),"",6)</f>
        <v>6</v>
      </c>
      <c r="AP39" s="94">
        <f>IF(OR(AR24=9,AR29=9,AR33=9,AR37=9,AR3=9,AR7=9,AR11=9,AR16=9,AR20=9,AW37=9,G37=9,L37=9,Q37=9,W37=9,AB37=9,AG37=9,AM37=9,AW29=9,AW33=9,AM29=9,AM33=9),"",9)</f>
        <v>9</v>
      </c>
      <c r="AQ39" s="256"/>
      <c r="AR39" s="243"/>
      <c r="AS39" s="76">
        <f>IF(OR(AW24=3,AW29=3,AW33=3,AW37=3,AW3=3,AW7=3,AW11=3,AW16=3,AW20=3,G37=3,L37=3,Q37=3,W37=3,AB37=3,AG37=3,AM37=3,AR37=3,AM29=3,AM33=3,AR29=3,AR33=3),"",3)</f>
        <v>3</v>
      </c>
      <c r="AT39" s="83">
        <f>IF(OR(AW24=6,AW29=6,AW33=6,AW37=6,AW3=6,AW7=6,AW11=6,AW16=6,AW20=6,G37=6,L37=6,Q37=6,W37=6,AB37=6,AG37=6,AM37=6,AR37=6,AM29=6,AM33=6,AR29=6,AR33=6),"",6)</f>
        <v>6</v>
      </c>
      <c r="AU39" s="92">
        <f>IF(OR(AW24=9,AW29=9,AW33=9,AW37=9,AW3=9,AW7=9,AW11=9,AW16=9,AW20=9,G37=9,L37=9,Q37=9,W37=9,AB37=9,AG37=9,AM37=9,AR37=9,AM29=9,AM33=9,AR29=9,AR33=9),"",9)</f>
        <v>9</v>
      </c>
      <c r="AV39" s="256"/>
      <c r="AW39" s="243"/>
      <c r="AX39" s="60"/>
      <c r="AY39" s="22">
        <f>COUNTIF(C39:AW39,"=3")</f>
        <v>9</v>
      </c>
      <c r="AZ39" s="23">
        <f>COUNTIF(D39:AW39,"=6")</f>
        <v>9</v>
      </c>
      <c r="BA39" s="24">
        <f>COUNTIF(E39:AW39,"=9")</f>
        <v>9</v>
      </c>
      <c r="BB39" s="27"/>
      <c r="BC39" s="281"/>
      <c r="BD39" s="266"/>
      <c r="BE39" s="269"/>
      <c r="BF39" s="2"/>
      <c r="BG39" s="115" t="s">
        <v>9</v>
      </c>
      <c r="BH39" s="108"/>
      <c r="BI39" s="118" t="s">
        <v>23</v>
      </c>
      <c r="BJ39" s="109"/>
      <c r="BK39" s="109"/>
      <c r="BL39" s="57"/>
      <c r="BM39" s="111"/>
      <c r="BN39" s="57"/>
      <c r="BO39" s="57"/>
    </row>
    <row r="40" spans="2:67" s="41" customFormat="1" ht="7.95" customHeight="1" thickTop="1" thickBot="1" x14ac:dyDescent="0.3">
      <c r="B40" s="61"/>
      <c r="C40" s="250" t="str">
        <f>IF(AND(F37=0,G37=0),"Can't Be-Go Back!!!","")</f>
        <v/>
      </c>
      <c r="D40" s="247"/>
      <c r="E40" s="247"/>
      <c r="F40" s="247"/>
      <c r="G40" s="248"/>
      <c r="H40" s="246" t="str">
        <f>IF(AND(K37=0,L37=0),"Can't Be-Go Back!!!","")</f>
        <v/>
      </c>
      <c r="I40" s="247"/>
      <c r="J40" s="247"/>
      <c r="K40" s="247"/>
      <c r="L40" s="248"/>
      <c r="M40" s="246" t="str">
        <f>IF(AND(P37=0,Q37=0),"Can't Be-Go Back!!!","")</f>
        <v/>
      </c>
      <c r="N40" s="247"/>
      <c r="O40" s="247"/>
      <c r="P40" s="247"/>
      <c r="Q40" s="249"/>
      <c r="R40" s="61"/>
      <c r="S40" s="250" t="str">
        <f>IF(AND(V37=0,W37=0),"Can't Be-Go Back!!!","")</f>
        <v/>
      </c>
      <c r="T40" s="247"/>
      <c r="U40" s="247"/>
      <c r="V40" s="247"/>
      <c r="W40" s="248"/>
      <c r="X40" s="246" t="str">
        <f>IF(AND(AA37=0,AB37=0),"Can't Be-Go Back!!!","")</f>
        <v/>
      </c>
      <c r="Y40" s="247"/>
      <c r="Z40" s="247"/>
      <c r="AA40" s="247"/>
      <c r="AB40" s="248"/>
      <c r="AC40" s="246" t="str">
        <f>IF(AND(AF37=0,AG37=0),"Can't Be-Go Back!!!","")</f>
        <v/>
      </c>
      <c r="AD40" s="247"/>
      <c r="AE40" s="247"/>
      <c r="AF40" s="247"/>
      <c r="AG40" s="249"/>
      <c r="AH40" s="61"/>
      <c r="AI40" s="250" t="str">
        <f>IF(AND(AL37=0,AM37=0),"Can't Be-Go Back!!!","")</f>
        <v/>
      </c>
      <c r="AJ40" s="247"/>
      <c r="AK40" s="247"/>
      <c r="AL40" s="247"/>
      <c r="AM40" s="248"/>
      <c r="AN40" s="246" t="str">
        <f>IF(AND(AQ37=0,AR37=0),"Can't Be-Go Back!!!","")</f>
        <v/>
      </c>
      <c r="AO40" s="247"/>
      <c r="AP40" s="247"/>
      <c r="AQ40" s="247"/>
      <c r="AR40" s="248"/>
      <c r="AS40" s="246" t="str">
        <f>IF(AND(AV37=0,AW37=0),"Can't Be-Go Back!!!","")</f>
        <v/>
      </c>
      <c r="AT40" s="247"/>
      <c r="AU40" s="247"/>
      <c r="AV40" s="247"/>
      <c r="AW40" s="249"/>
      <c r="AX40" s="61"/>
      <c r="AY40" s="299"/>
      <c r="AZ40" s="300"/>
      <c r="BA40" s="300"/>
      <c r="BB40" s="32"/>
      <c r="BC40" s="32"/>
      <c r="BD40" s="32"/>
      <c r="BE40" s="32"/>
      <c r="BF40" s="32"/>
      <c r="BG40" s="108"/>
      <c r="BH40" s="108"/>
      <c r="BI40" s="108"/>
      <c r="BJ40" s="109"/>
      <c r="BK40" s="109"/>
      <c r="BL40" s="57"/>
      <c r="BM40" s="111"/>
      <c r="BN40" s="57"/>
      <c r="BO40" s="57"/>
    </row>
    <row r="41" spans="2:67" s="52" customFormat="1" ht="4.05" customHeight="1" thickTop="1" thickBot="1" x14ac:dyDescent="0.3">
      <c r="B41" s="62"/>
      <c r="C41" s="73"/>
      <c r="D41" s="73"/>
      <c r="E41" s="89"/>
      <c r="F41" s="62"/>
      <c r="G41" s="62"/>
      <c r="H41" s="73"/>
      <c r="I41" s="73"/>
      <c r="J41" s="73"/>
      <c r="K41" s="62"/>
      <c r="L41" s="62"/>
      <c r="M41" s="73"/>
      <c r="N41" s="73"/>
      <c r="O41" s="73"/>
      <c r="P41" s="62"/>
      <c r="Q41" s="62"/>
      <c r="R41" s="62"/>
      <c r="S41" s="73"/>
      <c r="T41" s="73"/>
      <c r="U41" s="73"/>
      <c r="V41" s="62"/>
      <c r="W41" s="62"/>
      <c r="X41" s="73"/>
      <c r="Y41" s="73"/>
      <c r="Z41" s="73"/>
      <c r="AA41" s="62"/>
      <c r="AB41" s="62"/>
      <c r="AC41" s="73"/>
      <c r="AD41" s="73"/>
      <c r="AE41" s="98"/>
      <c r="AF41" s="63"/>
      <c r="AG41" s="64"/>
      <c r="AH41" s="62"/>
      <c r="AI41" s="73"/>
      <c r="AJ41" s="73"/>
      <c r="AK41" s="73"/>
      <c r="AL41" s="62"/>
      <c r="AM41" s="62"/>
      <c r="AN41" s="73"/>
      <c r="AO41" s="73"/>
      <c r="AP41" s="73"/>
      <c r="AQ41" s="62"/>
      <c r="AR41" s="62"/>
      <c r="AS41" s="73"/>
      <c r="AT41" s="73"/>
      <c r="AU41" s="73"/>
      <c r="AV41" s="62"/>
      <c r="AW41" s="62"/>
      <c r="AX41" s="62"/>
      <c r="AY41" s="51"/>
      <c r="AZ41" s="51"/>
      <c r="BA41" s="51"/>
      <c r="BB41" s="51"/>
      <c r="BC41" s="51"/>
      <c r="BD41" s="51"/>
      <c r="BE41" s="51"/>
      <c r="BF41" s="51"/>
      <c r="BG41" s="108"/>
      <c r="BH41" s="108"/>
      <c r="BI41" s="108"/>
      <c r="BJ41" s="109"/>
      <c r="BK41" s="109"/>
      <c r="BL41" s="57"/>
      <c r="BM41" s="111"/>
      <c r="BN41" s="57"/>
      <c r="BO41" s="57"/>
    </row>
    <row r="42" spans="2:67" s="40" customFormat="1" ht="12" customHeight="1" thickTop="1" thickBot="1" x14ac:dyDescent="0.3">
      <c r="B42" s="35"/>
      <c r="C42" s="100"/>
      <c r="D42" s="87"/>
      <c r="E42" s="87"/>
      <c r="F42" s="46"/>
      <c r="G42" s="47"/>
      <c r="H42" s="96"/>
      <c r="I42" s="96"/>
      <c r="J42" s="96"/>
      <c r="K42" s="48"/>
      <c r="L42" s="47"/>
      <c r="M42" s="96"/>
      <c r="N42" s="96"/>
      <c r="O42" s="96"/>
      <c r="P42" s="48"/>
      <c r="Q42" s="47"/>
      <c r="R42" s="102"/>
      <c r="S42" s="96"/>
      <c r="T42" s="96"/>
      <c r="U42" s="96"/>
      <c r="V42" s="48"/>
      <c r="W42" s="47"/>
      <c r="X42" s="96"/>
      <c r="Y42" s="96"/>
      <c r="Z42" s="96"/>
      <c r="AA42" s="48"/>
      <c r="AB42" s="47"/>
      <c r="AC42" s="96"/>
      <c r="AD42" s="96"/>
      <c r="AE42" s="96"/>
      <c r="AF42" s="49"/>
      <c r="AG42" s="47"/>
      <c r="AH42" s="102"/>
      <c r="AI42" s="96"/>
      <c r="AJ42" s="96"/>
      <c r="AK42" s="96"/>
      <c r="AL42" s="48"/>
      <c r="AM42" s="47"/>
      <c r="AN42" s="96"/>
      <c r="AO42" s="96"/>
      <c r="AP42" s="96"/>
      <c r="AQ42" s="48"/>
      <c r="AR42" s="47"/>
      <c r="AS42" s="96"/>
      <c r="AT42" s="96"/>
      <c r="AU42" s="96"/>
      <c r="AV42" s="48"/>
      <c r="AW42" s="50"/>
      <c r="AX42" s="35"/>
      <c r="AY42" s="42">
        <v>6</v>
      </c>
      <c r="AZ42" s="42">
        <f>COUNTIF(AY3:BA39,"=2")</f>
        <v>0</v>
      </c>
      <c r="BA42" s="43">
        <f>COUNTIF(AY3:BA39,"=3")</f>
        <v>0</v>
      </c>
      <c r="BC42" s="294" t="s">
        <v>4</v>
      </c>
      <c r="BD42" s="294"/>
      <c r="BE42" s="294"/>
      <c r="BF42" s="294"/>
      <c r="BG42" s="108"/>
      <c r="BH42" s="108"/>
      <c r="BI42" s="108"/>
      <c r="BJ42" s="109"/>
      <c r="BK42" s="109"/>
      <c r="BL42" s="57"/>
      <c r="BM42" s="111"/>
      <c r="BN42" s="57"/>
      <c r="BO42" s="57"/>
    </row>
    <row r="43" spans="2:67" s="44" customFormat="1" ht="6" customHeight="1" thickTop="1" x14ac:dyDescent="0.25">
      <c r="B43" s="45"/>
      <c r="C43" s="284">
        <f>COUNTIF(C3:C39,"=1")</f>
        <v>9</v>
      </c>
      <c r="D43" s="284">
        <f>COUNTIF(D$3:D$39,"=4")</f>
        <v>9</v>
      </c>
      <c r="E43" s="287">
        <f>COUNTIF(E$3:E$39,"=7")</f>
        <v>9</v>
      </c>
      <c r="F43" s="15"/>
      <c r="G43" s="282">
        <f>+G3+G7+G11+G16+G20+G24+G29+G33+G37</f>
        <v>0</v>
      </c>
      <c r="H43" s="284">
        <f>COUNTIF(H$3:H$39,"=1")</f>
        <v>9</v>
      </c>
      <c r="I43" s="284">
        <f>COUNTIF(I$3:I$39,"=4")</f>
        <v>9</v>
      </c>
      <c r="J43" s="284">
        <f>COUNTIF(J$3:J$39,"=7")</f>
        <v>9</v>
      </c>
      <c r="K43" s="69"/>
      <c r="L43" s="282">
        <f>+L3+L7+L11+L16+L20+L24+L29+L33+L37</f>
        <v>0</v>
      </c>
      <c r="M43" s="287">
        <f>COUNTIF(M$3:M$39,"=1")</f>
        <v>9</v>
      </c>
      <c r="N43" s="284">
        <f>COUNTIF(N$3:N$39,"=4")</f>
        <v>9</v>
      </c>
      <c r="O43" s="284">
        <f>COUNTIF(O$3:O$39,"=7")</f>
        <v>9</v>
      </c>
      <c r="P43" s="69"/>
      <c r="Q43" s="282">
        <f>+Q3+Q7+Q11+Q16+Q20+Q24+Q29+Q33+Q37</f>
        <v>0</v>
      </c>
      <c r="R43" s="101"/>
      <c r="S43" s="284">
        <f>COUNTIF(S$3:S$39,"=1")</f>
        <v>9</v>
      </c>
      <c r="T43" s="284">
        <f>COUNTIF(T$3:T$39,"=4")</f>
        <v>9</v>
      </c>
      <c r="U43" s="284">
        <f>COUNTIF(U$3:U$39,"=7")</f>
        <v>9</v>
      </c>
      <c r="V43" s="69"/>
      <c r="W43" s="282">
        <f>+W3+W7+W11+W16+W20+W24+W29+W33+W37</f>
        <v>0</v>
      </c>
      <c r="X43" s="284">
        <f>COUNTIF(X$3:X$39,"=1")</f>
        <v>9</v>
      </c>
      <c r="Y43" s="287">
        <f>COUNTIF(Y$3:Y$39,"=4")</f>
        <v>9</v>
      </c>
      <c r="Z43" s="284">
        <f>COUNTIF(Z$3:Z$39,"=7")</f>
        <v>9</v>
      </c>
      <c r="AA43" s="68"/>
      <c r="AB43" s="288">
        <f>+AB3+AB7+AB11+AB16+AB20+AB24+AB29+AB33+AB37</f>
        <v>0</v>
      </c>
      <c r="AC43" s="284">
        <f>COUNTIF(AC$3:AC$39,"=1")</f>
        <v>9</v>
      </c>
      <c r="AD43" s="284">
        <f>COUNTIF(AD$3:AD$39,"=4")</f>
        <v>9</v>
      </c>
      <c r="AE43" s="284">
        <f>COUNTIF(AE$3:AE$39,"=7")</f>
        <v>9</v>
      </c>
      <c r="AF43" s="69"/>
      <c r="AG43" s="282">
        <f>+AG3+AG7+AG11+AG16+AG20+AG24+AG29+AG33+AG37</f>
        <v>0</v>
      </c>
      <c r="AH43" s="101"/>
      <c r="AI43" s="284">
        <f>COUNTIF(AI$3:AI$39,"=1")</f>
        <v>9</v>
      </c>
      <c r="AJ43" s="284">
        <f>COUNTIF(AJ$3:AJ$39,"=4")</f>
        <v>9</v>
      </c>
      <c r="AK43" s="284">
        <f>COUNTIF(AK$3:AK$39,"=7")</f>
        <v>9</v>
      </c>
      <c r="AL43" s="69"/>
      <c r="AM43" s="282">
        <f>+AM3+AM7+AM11+AM16+AM20+AM24+AM29+AM33+AM37</f>
        <v>0</v>
      </c>
      <c r="AN43" s="284">
        <f>COUNTIF(AN$3:AN$39,"=1")</f>
        <v>9</v>
      </c>
      <c r="AO43" s="284">
        <f>COUNTIF(AO$3:AO$39,"=4")</f>
        <v>9</v>
      </c>
      <c r="AP43" s="284">
        <f>COUNTIF(AP$3:AP$39,"=7")</f>
        <v>9</v>
      </c>
      <c r="AQ43" s="69"/>
      <c r="AR43" s="282">
        <f>+AR3+AR7+AR11+AR16+AR20+AR24+AR29+AR33+AR37</f>
        <v>0</v>
      </c>
      <c r="AS43" s="284">
        <f>COUNTIF(AS$3:AS$39,"=1")</f>
        <v>9</v>
      </c>
      <c r="AT43" s="284">
        <f>COUNTIF(AT$3:AT$39,"=4")</f>
        <v>9</v>
      </c>
      <c r="AU43" s="284">
        <f>COUNTIF(AU$3:AU$39,"=7")</f>
        <v>9</v>
      </c>
      <c r="AV43" s="69"/>
      <c r="AW43" s="282">
        <f>+AW3+AW7+AW11+AW16+AW20+AW24+AW29+AW33+AW37</f>
        <v>0</v>
      </c>
      <c r="AX43" s="45"/>
      <c r="AY43" s="277">
        <f>COUNTIF(C43:AW47,"=1")</f>
        <v>0</v>
      </c>
      <c r="AZ43" s="3"/>
      <c r="BA43" s="3"/>
      <c r="BB43" s="8"/>
      <c r="BD43" s="4"/>
      <c r="BG43" s="108"/>
      <c r="BH43" s="108"/>
      <c r="BI43" s="108"/>
      <c r="BJ43" s="109"/>
      <c r="BK43" s="109"/>
      <c r="BL43" s="57"/>
      <c r="BM43" s="57"/>
      <c r="BN43" s="57"/>
      <c r="BO43" s="57"/>
    </row>
    <row r="44" spans="2:67" s="44" customFormat="1" ht="6" customHeight="1" thickBot="1" x14ac:dyDescent="0.3">
      <c r="B44" s="45"/>
      <c r="C44" s="271">
        <f>COUNTIF($L$5:$L$43,"=2")</f>
        <v>0</v>
      </c>
      <c r="D44" s="271">
        <f>COUNTIF($L$5:$L$43,"=2")</f>
        <v>0</v>
      </c>
      <c r="E44" s="286">
        <f>COUNTIF($L$5:$L$43,"=2")</f>
        <v>0</v>
      </c>
      <c r="F44" s="70"/>
      <c r="G44" s="283"/>
      <c r="H44" s="271">
        <f>COUNTIF($L$5:$L$43,"=2")</f>
        <v>0</v>
      </c>
      <c r="I44" s="271">
        <f>COUNTIF($L$5:$L$43,"=2")</f>
        <v>0</v>
      </c>
      <c r="J44" s="271">
        <f>COUNTIF($L$5:$L$43,"=2")</f>
        <v>0</v>
      </c>
      <c r="K44" s="69"/>
      <c r="L44" s="283"/>
      <c r="M44" s="286">
        <f>COUNTIF($L$5:$L$43,"=2")</f>
        <v>0</v>
      </c>
      <c r="N44" s="271">
        <f>COUNTIF($L$5:$L$43,"=2")</f>
        <v>0</v>
      </c>
      <c r="O44" s="271">
        <f>COUNTIF($L$5:$L$43,"=2")</f>
        <v>0</v>
      </c>
      <c r="P44" s="69"/>
      <c r="Q44" s="283"/>
      <c r="R44" s="101"/>
      <c r="S44" s="271">
        <f>COUNTIF($L$5:$L$43,"=2")</f>
        <v>0</v>
      </c>
      <c r="T44" s="271">
        <f>COUNTIF($L$5:$L$43,"=2")</f>
        <v>0</v>
      </c>
      <c r="U44" s="271">
        <f>COUNTIF($L$5:$L$43,"=2")</f>
        <v>0</v>
      </c>
      <c r="V44" s="69"/>
      <c r="W44" s="283"/>
      <c r="X44" s="271">
        <f>COUNTIF($L$5:$L$43,"=2")</f>
        <v>0</v>
      </c>
      <c r="Y44" s="286">
        <f>COUNTIF($L$5:$L$43,"=2")</f>
        <v>0</v>
      </c>
      <c r="Z44" s="271">
        <f>COUNTIF($L$5:$L$43,"=2")</f>
        <v>0</v>
      </c>
      <c r="AA44" s="69"/>
      <c r="AB44" s="283"/>
      <c r="AC44" s="271">
        <f>COUNTIF($L$5:$L$43,"=2")</f>
        <v>0</v>
      </c>
      <c r="AD44" s="271">
        <f>COUNTIF($L$5:$L$43,"=2")</f>
        <v>0</v>
      </c>
      <c r="AE44" s="271">
        <f>COUNTIF($L$5:$L$43,"=2")</f>
        <v>0</v>
      </c>
      <c r="AF44" s="69"/>
      <c r="AG44" s="283"/>
      <c r="AH44" s="101"/>
      <c r="AI44" s="271">
        <f>COUNTIF($L$5:$L$43,"=2")</f>
        <v>0</v>
      </c>
      <c r="AJ44" s="271">
        <f>COUNTIF($L$5:$L$43,"=2")</f>
        <v>0</v>
      </c>
      <c r="AK44" s="271">
        <f>COUNTIF($L$5:$L$43,"=2")</f>
        <v>0</v>
      </c>
      <c r="AL44" s="69"/>
      <c r="AM44" s="283"/>
      <c r="AN44" s="271">
        <f>COUNTIF($L$5:$L$43,"=2")</f>
        <v>0</v>
      </c>
      <c r="AO44" s="271">
        <f>COUNTIF($L$5:$L$43,"=2")</f>
        <v>0</v>
      </c>
      <c r="AP44" s="271">
        <f>COUNTIF($L$5:$L$43,"=2")</f>
        <v>0</v>
      </c>
      <c r="AQ44" s="69"/>
      <c r="AR44" s="283"/>
      <c r="AS44" s="271">
        <f>COUNTIF($L$5:$L$43,"=2")</f>
        <v>0</v>
      </c>
      <c r="AT44" s="271">
        <f>COUNTIF($L$5:$L$43,"=2")</f>
        <v>0</v>
      </c>
      <c r="AU44" s="271">
        <f>COUNTIF($L$5:$L$43,"=2")</f>
        <v>0</v>
      </c>
      <c r="AV44" s="69"/>
      <c r="AW44" s="283"/>
      <c r="AX44" s="45"/>
      <c r="AY44" s="278"/>
      <c r="AZ44" s="3"/>
      <c r="BA44" s="3"/>
      <c r="BB44" s="8"/>
      <c r="BC44" s="285" t="s">
        <v>0</v>
      </c>
      <c r="BD44" s="285"/>
      <c r="BE44" s="285"/>
      <c r="BF44" s="285"/>
      <c r="BG44" s="108"/>
      <c r="BH44" s="108"/>
      <c r="BI44" s="108"/>
      <c r="BJ44" s="109"/>
      <c r="BK44" s="109"/>
      <c r="BL44" s="57"/>
      <c r="BM44" s="57"/>
      <c r="BN44" s="57"/>
      <c r="BO44" s="57"/>
    </row>
    <row r="45" spans="2:67" s="44" customFormat="1" ht="6" customHeight="1" thickTop="1" x14ac:dyDescent="0.25">
      <c r="B45" s="45"/>
      <c r="C45" s="271">
        <f>COUNTIF(C3:C39,"=2")</f>
        <v>9</v>
      </c>
      <c r="D45" s="271">
        <f>COUNTIF(D$3:D$39,"=5")</f>
        <v>9</v>
      </c>
      <c r="E45" s="286">
        <f>COUNTIF(E$3:E$39,"=8")</f>
        <v>9</v>
      </c>
      <c r="F45" s="69"/>
      <c r="G45" s="275">
        <v>45</v>
      </c>
      <c r="H45" s="271">
        <f>COUNTIF(H$3:H$39,"=2")</f>
        <v>9</v>
      </c>
      <c r="I45" s="271">
        <f>COUNTIF(I$3:I$39,"=5")</f>
        <v>9</v>
      </c>
      <c r="J45" s="271">
        <f>COUNTIF(J$3:J$39,"=8")</f>
        <v>9</v>
      </c>
      <c r="K45" s="69"/>
      <c r="L45" s="275">
        <v>45</v>
      </c>
      <c r="M45" s="271">
        <f>COUNTIF(M$3:M$39,"=2")</f>
        <v>9</v>
      </c>
      <c r="N45" s="271">
        <f>COUNTIF(N$3:N$39,"=5")</f>
        <v>9</v>
      </c>
      <c r="O45" s="271">
        <f>COUNTIF(O$3:O$39,"=8")</f>
        <v>9</v>
      </c>
      <c r="P45" s="69"/>
      <c r="Q45" s="275">
        <v>45</v>
      </c>
      <c r="R45" s="101"/>
      <c r="S45" s="271">
        <f>COUNTIF(S$3:S$39,"=2")</f>
        <v>9</v>
      </c>
      <c r="T45" s="271">
        <f>COUNTIF(T$3:T$39,"=5")</f>
        <v>9</v>
      </c>
      <c r="U45" s="271">
        <f>COUNTIF(U$3:U$39,"=8")</f>
        <v>9</v>
      </c>
      <c r="V45" s="69"/>
      <c r="W45" s="275">
        <v>45</v>
      </c>
      <c r="X45" s="271">
        <f>COUNTIF(X$3:X$39,"=2")</f>
        <v>9</v>
      </c>
      <c r="Y45" s="271">
        <f>COUNTIF(Y$3:Y$39,"=5")</f>
        <v>9</v>
      </c>
      <c r="Z45" s="271">
        <f>COUNTIF(Z$3:Z$39,"=8")</f>
        <v>9</v>
      </c>
      <c r="AA45" s="69"/>
      <c r="AB45" s="275">
        <v>45</v>
      </c>
      <c r="AC45" s="271">
        <f>COUNTIF(AC$3:AC$39,"=2")</f>
        <v>9</v>
      </c>
      <c r="AD45" s="271">
        <f>COUNTIF(AD$3:AD$39,"=5")</f>
        <v>9</v>
      </c>
      <c r="AE45" s="271">
        <f>COUNTIF(AE$3:AE$39,"=8")</f>
        <v>9</v>
      </c>
      <c r="AF45" s="69"/>
      <c r="AG45" s="275">
        <v>45</v>
      </c>
      <c r="AH45" s="101"/>
      <c r="AI45" s="271">
        <f>COUNTIF(AI$3:AI$39,"=2")</f>
        <v>9</v>
      </c>
      <c r="AJ45" s="271">
        <f>COUNTIF(AJ$3:AJ$39,"=5")</f>
        <v>9</v>
      </c>
      <c r="AK45" s="271">
        <f>COUNTIF(AK$3:AK$39,"=8")</f>
        <v>9</v>
      </c>
      <c r="AL45" s="69"/>
      <c r="AM45" s="275">
        <v>45</v>
      </c>
      <c r="AN45" s="271">
        <f>COUNTIF(AN$3:AN$39,"=2")</f>
        <v>9</v>
      </c>
      <c r="AO45" s="271">
        <f>COUNTIF(AO$3:AO$39,"=5")</f>
        <v>9</v>
      </c>
      <c r="AP45" s="271">
        <f>COUNTIF(AP$3:AP$39,"=8")</f>
        <v>9</v>
      </c>
      <c r="AQ45" s="69"/>
      <c r="AR45" s="275">
        <v>45</v>
      </c>
      <c r="AS45" s="271">
        <f>COUNTIF(AS$3:AS$39,"=2")</f>
        <v>9</v>
      </c>
      <c r="AT45" s="271">
        <f>COUNTIF(AT$3:AT$39,"=5")</f>
        <v>9</v>
      </c>
      <c r="AU45" s="271">
        <f>COUNTIF(AU$3:AU$39,"=8")</f>
        <v>9</v>
      </c>
      <c r="AV45" s="69"/>
      <c r="AW45" s="275">
        <v>45</v>
      </c>
      <c r="AX45" s="45"/>
      <c r="AY45" s="277">
        <f>COUNTIF(C43:AW47,"=2")</f>
        <v>0</v>
      </c>
      <c r="AZ45" s="3"/>
      <c r="BA45" s="3"/>
      <c r="BB45" s="8"/>
      <c r="BC45" s="285"/>
      <c r="BD45" s="285"/>
      <c r="BE45" s="285"/>
      <c r="BF45" s="285"/>
      <c r="BG45" s="108"/>
      <c r="BH45" s="108"/>
      <c r="BI45" s="108"/>
      <c r="BJ45" s="109"/>
      <c r="BK45" s="109"/>
      <c r="BL45" s="57"/>
      <c r="BM45" s="57"/>
      <c r="BN45" s="57"/>
      <c r="BO45" s="57"/>
    </row>
    <row r="46" spans="2:67" s="44" customFormat="1" ht="6" customHeight="1" thickBot="1" x14ac:dyDescent="0.3">
      <c r="B46" s="45"/>
      <c r="C46" s="271">
        <f>COUNTIF($L$5:$L$43,"=2")</f>
        <v>0</v>
      </c>
      <c r="D46" s="271">
        <f>COUNTIF($L$5:$L$43,"=2")</f>
        <v>0</v>
      </c>
      <c r="E46" s="286">
        <f>COUNTIF($L$5:$L$43,"=2")</f>
        <v>0</v>
      </c>
      <c r="F46" s="69"/>
      <c r="G46" s="276"/>
      <c r="H46" s="271">
        <f>COUNTIF($L$5:$L$43,"=2")</f>
        <v>0</v>
      </c>
      <c r="I46" s="271">
        <f>COUNTIF($L$5:$L$43,"=2")</f>
        <v>0</v>
      </c>
      <c r="J46" s="271">
        <f>COUNTIF($L$5:$L$43,"=2")</f>
        <v>0</v>
      </c>
      <c r="K46" s="69"/>
      <c r="L46" s="276"/>
      <c r="M46" s="271">
        <f>COUNTIF($L$5:$L$43,"=2")</f>
        <v>0</v>
      </c>
      <c r="N46" s="271">
        <f>COUNTIF($L$5:$L$43,"=2")</f>
        <v>0</v>
      </c>
      <c r="O46" s="271">
        <f>COUNTIF($L$5:$L$43,"=2")</f>
        <v>0</v>
      </c>
      <c r="P46" s="69"/>
      <c r="Q46" s="276"/>
      <c r="R46" s="101"/>
      <c r="S46" s="271">
        <f>COUNTIF($L$5:$L$43,"=2")</f>
        <v>0</v>
      </c>
      <c r="T46" s="271">
        <f>COUNTIF($L$5:$L$43,"=2")</f>
        <v>0</v>
      </c>
      <c r="U46" s="271">
        <f>COUNTIF($L$5:$L$43,"=2")</f>
        <v>0</v>
      </c>
      <c r="V46" s="69"/>
      <c r="W46" s="276"/>
      <c r="X46" s="271">
        <f>COUNTIF($L$5:$L$43,"=2")</f>
        <v>0</v>
      </c>
      <c r="Y46" s="271">
        <f>COUNTIF($L$5:$L$43,"=2")</f>
        <v>0</v>
      </c>
      <c r="Z46" s="271">
        <f>COUNTIF($L$5:$L$43,"=2")</f>
        <v>0</v>
      </c>
      <c r="AA46" s="69"/>
      <c r="AB46" s="276"/>
      <c r="AC46" s="271">
        <f>COUNTIF($L$5:$L$43,"=2")</f>
        <v>0</v>
      </c>
      <c r="AD46" s="271">
        <f>COUNTIF($L$5:$L$43,"=2")</f>
        <v>0</v>
      </c>
      <c r="AE46" s="271">
        <f>COUNTIF($L$5:$L$43,"=2")</f>
        <v>0</v>
      </c>
      <c r="AF46" s="69"/>
      <c r="AG46" s="276"/>
      <c r="AH46" s="101"/>
      <c r="AI46" s="271">
        <f>COUNTIF($L$5:$L$43,"=2")</f>
        <v>0</v>
      </c>
      <c r="AJ46" s="271">
        <f>COUNTIF($L$5:$L$43,"=2")</f>
        <v>0</v>
      </c>
      <c r="AK46" s="271">
        <f>COUNTIF($L$5:$L$43,"=2")</f>
        <v>0</v>
      </c>
      <c r="AL46" s="69"/>
      <c r="AM46" s="276"/>
      <c r="AN46" s="271">
        <f>COUNTIF($L$5:$L$43,"=2")</f>
        <v>0</v>
      </c>
      <c r="AO46" s="271">
        <f>COUNTIF($L$5:$L$43,"=2")</f>
        <v>0</v>
      </c>
      <c r="AP46" s="271">
        <f>COUNTIF($L$5:$L$43,"=2")</f>
        <v>0</v>
      </c>
      <c r="AQ46" s="69"/>
      <c r="AR46" s="276"/>
      <c r="AS46" s="271">
        <f>COUNTIF($L$5:$L$43,"=2")</f>
        <v>0</v>
      </c>
      <c r="AT46" s="271">
        <f>COUNTIF($L$5:$L$43,"=2")</f>
        <v>0</v>
      </c>
      <c r="AU46" s="271">
        <f>COUNTIF($L$5:$L$43,"=2")</f>
        <v>0</v>
      </c>
      <c r="AV46" s="69"/>
      <c r="AW46" s="276"/>
      <c r="AX46" s="45"/>
      <c r="AY46" s="278"/>
      <c r="AZ46" s="3"/>
      <c r="BA46" s="3"/>
      <c r="BB46" s="8"/>
      <c r="BC46" s="5"/>
      <c r="BD46" s="5"/>
      <c r="BE46" s="5"/>
      <c r="BG46" s="108"/>
      <c r="BH46" s="108"/>
      <c r="BI46" s="108"/>
      <c r="BJ46" s="109"/>
      <c r="BK46" s="109"/>
      <c r="BL46" s="57"/>
      <c r="BM46" s="57"/>
      <c r="BN46" s="57"/>
      <c r="BO46" s="57"/>
    </row>
    <row r="47" spans="2:67" s="44" customFormat="1" ht="6" customHeight="1" thickTop="1" x14ac:dyDescent="0.25">
      <c r="B47" s="45"/>
      <c r="C47" s="271">
        <f>COUNTIF(C3:C39,"=3")</f>
        <v>9</v>
      </c>
      <c r="D47" s="271">
        <f>COUNTIF(D$3:D$39,"=6")</f>
        <v>9</v>
      </c>
      <c r="E47" s="271">
        <f>COUNTIF(E$3:E$39,"=9")</f>
        <v>9</v>
      </c>
      <c r="F47" s="69"/>
      <c r="G47" s="273">
        <f>G45-G43</f>
        <v>45</v>
      </c>
      <c r="H47" s="271">
        <f>COUNTIF(H$3:H$39,"=3")</f>
        <v>9</v>
      </c>
      <c r="I47" s="271">
        <f>COUNTIF(I$3:I$39,"=6")</f>
        <v>9</v>
      </c>
      <c r="J47" s="271">
        <f>COUNTIF(J$3:J$39,"=9")</f>
        <v>9</v>
      </c>
      <c r="K47" s="69"/>
      <c r="L47" s="273">
        <f>L45-L43</f>
        <v>45</v>
      </c>
      <c r="M47" s="271">
        <f>COUNTIF(M$3:M$39,"=3")</f>
        <v>9</v>
      </c>
      <c r="N47" s="271">
        <f>COUNTIF(N$3:N$39,"=6")</f>
        <v>9</v>
      </c>
      <c r="O47" s="271">
        <f>COUNTIF(O$3:O$39,"=9")</f>
        <v>9</v>
      </c>
      <c r="P47" s="69"/>
      <c r="Q47" s="273">
        <f>Q45-Q43</f>
        <v>45</v>
      </c>
      <c r="R47" s="101"/>
      <c r="S47" s="271">
        <f>COUNTIF(S$3:S$39,"=3")</f>
        <v>9</v>
      </c>
      <c r="T47" s="271">
        <f>COUNTIF(T$3:T$39,"=6")</f>
        <v>9</v>
      </c>
      <c r="U47" s="271">
        <f>COUNTIF(U$3:U$39,"=9")</f>
        <v>9</v>
      </c>
      <c r="V47" s="69"/>
      <c r="W47" s="273">
        <f>W45-W43</f>
        <v>45</v>
      </c>
      <c r="X47" s="271">
        <f>COUNTIF(X$3:X$39,"=3")</f>
        <v>9</v>
      </c>
      <c r="Y47" s="271">
        <f>COUNTIF(Y$3:Y$39,"=6")</f>
        <v>9</v>
      </c>
      <c r="Z47" s="271">
        <f>COUNTIF(Z$3:Z$39,"=9")</f>
        <v>9</v>
      </c>
      <c r="AA47" s="69"/>
      <c r="AB47" s="273">
        <f>AB45-AB43</f>
        <v>45</v>
      </c>
      <c r="AC47" s="271">
        <f>COUNTIF(AC$3:AC$39,"=3")</f>
        <v>9</v>
      </c>
      <c r="AD47" s="271">
        <f>COUNTIF(AD$3:AD$39,"=6")</f>
        <v>9</v>
      </c>
      <c r="AE47" s="271">
        <f>COUNTIF(AE$3:AE$39,"=9")</f>
        <v>9</v>
      </c>
      <c r="AF47" s="69"/>
      <c r="AG47" s="273">
        <f>AG45-AG43</f>
        <v>45</v>
      </c>
      <c r="AH47" s="101"/>
      <c r="AI47" s="271">
        <f>COUNTIF(AI$3:AI$39,"=3")</f>
        <v>9</v>
      </c>
      <c r="AJ47" s="271">
        <f>COUNTIF(AJ$3:AJ$39,"=6")</f>
        <v>9</v>
      </c>
      <c r="AK47" s="271">
        <f>COUNTIF(AK$3:AK$39,"=9")</f>
        <v>9</v>
      </c>
      <c r="AL47" s="69"/>
      <c r="AM47" s="273">
        <f>AM45-AM43</f>
        <v>45</v>
      </c>
      <c r="AN47" s="271">
        <f>COUNTIF(AN$3:AN$39,"=3")</f>
        <v>9</v>
      </c>
      <c r="AO47" s="271">
        <f>COUNTIF(AO$3:AO$39,"=6")</f>
        <v>9</v>
      </c>
      <c r="AP47" s="271">
        <f>COUNTIF(AP$3:AP$39,"=9")</f>
        <v>9</v>
      </c>
      <c r="AQ47" s="69"/>
      <c r="AR47" s="273">
        <f>AR45-AR43</f>
        <v>45</v>
      </c>
      <c r="AS47" s="271">
        <f>COUNTIF(AS$3:AS$39,"=3")</f>
        <v>9</v>
      </c>
      <c r="AT47" s="271">
        <f>COUNTIF(AT$3:AT$39,"=6")</f>
        <v>9</v>
      </c>
      <c r="AU47" s="271">
        <f>COUNTIF(AU$3:AU$39,"=9")</f>
        <v>9</v>
      </c>
      <c r="AV47" s="69"/>
      <c r="AW47" s="273">
        <f>AW45-AW43</f>
        <v>45</v>
      </c>
      <c r="AX47" s="45"/>
      <c r="AY47" s="277">
        <f>COUNTIF(C43:AW47,"=3")</f>
        <v>0</v>
      </c>
      <c r="AZ47" s="3"/>
      <c r="BA47" s="3"/>
      <c r="BB47" s="8"/>
      <c r="BC47" s="301" t="s">
        <v>98</v>
      </c>
      <c r="BD47" s="301"/>
      <c r="BE47" s="301"/>
      <c r="BF47" s="301"/>
      <c r="BG47" s="108"/>
      <c r="BH47" s="108"/>
      <c r="BI47" s="108"/>
      <c r="BJ47" s="109"/>
      <c r="BK47" s="109"/>
      <c r="BL47" s="57"/>
      <c r="BM47" s="57"/>
      <c r="BN47" s="57"/>
      <c r="BO47" s="57"/>
    </row>
    <row r="48" spans="2:67" s="44" customFormat="1" ht="6" customHeight="1" thickBot="1" x14ac:dyDescent="0.3">
      <c r="B48" s="45"/>
      <c r="C48" s="272">
        <f>COUNTIF($L$5:$L$43,"=2")</f>
        <v>0</v>
      </c>
      <c r="D48" s="272">
        <f>COUNTIF($L$5:$L$43,"=2")</f>
        <v>0</v>
      </c>
      <c r="E48" s="272">
        <f>COUNTIF($L$5:$L$43,"=2")</f>
        <v>0</v>
      </c>
      <c r="F48" s="71"/>
      <c r="G48" s="274"/>
      <c r="H48" s="272">
        <f>COUNTIF($L$5:$L$43,"=2")</f>
        <v>0</v>
      </c>
      <c r="I48" s="272">
        <f>COUNTIF($L$5:$L$43,"=2")</f>
        <v>0</v>
      </c>
      <c r="J48" s="272">
        <f>COUNTIF($L$5:$L$43,"=2")</f>
        <v>0</v>
      </c>
      <c r="K48" s="71"/>
      <c r="L48" s="274"/>
      <c r="M48" s="272">
        <f>COUNTIF($L$5:$L$43,"=2")</f>
        <v>0</v>
      </c>
      <c r="N48" s="272">
        <f>COUNTIF($L$5:$L$43,"=2")</f>
        <v>0</v>
      </c>
      <c r="O48" s="272">
        <f>COUNTIF($L$5:$L$43,"=2")</f>
        <v>0</v>
      </c>
      <c r="P48" s="71"/>
      <c r="Q48" s="274"/>
      <c r="R48" s="101"/>
      <c r="S48" s="272">
        <f>COUNTIF($L$5:$L$43,"=2")</f>
        <v>0</v>
      </c>
      <c r="T48" s="272">
        <f>COUNTIF($L$5:$L$43,"=2")</f>
        <v>0</v>
      </c>
      <c r="U48" s="272">
        <f>COUNTIF($L$5:$L$43,"=2")</f>
        <v>0</v>
      </c>
      <c r="V48" s="71"/>
      <c r="W48" s="274"/>
      <c r="X48" s="272">
        <f>COUNTIF($L$5:$L$43,"=2")</f>
        <v>0</v>
      </c>
      <c r="Y48" s="272">
        <f>COUNTIF($L$5:$L$43,"=2")</f>
        <v>0</v>
      </c>
      <c r="Z48" s="272">
        <f>COUNTIF($L$5:$L$43,"=2")</f>
        <v>0</v>
      </c>
      <c r="AA48" s="71"/>
      <c r="AB48" s="274"/>
      <c r="AC48" s="272">
        <f>COUNTIF($L$5:$L$43,"=2")</f>
        <v>0</v>
      </c>
      <c r="AD48" s="272">
        <f>COUNTIF($L$5:$L$43,"=2")</f>
        <v>0</v>
      </c>
      <c r="AE48" s="272">
        <f>COUNTIF($L$5:$L$43,"=2")</f>
        <v>0</v>
      </c>
      <c r="AF48" s="71"/>
      <c r="AG48" s="274"/>
      <c r="AH48" s="101"/>
      <c r="AI48" s="272">
        <f>COUNTIF($L$5:$L$43,"=2")</f>
        <v>0</v>
      </c>
      <c r="AJ48" s="272">
        <f>COUNTIF($L$5:$L$43,"=2")</f>
        <v>0</v>
      </c>
      <c r="AK48" s="272">
        <f>COUNTIF($L$5:$L$43,"=2")</f>
        <v>0</v>
      </c>
      <c r="AL48" s="71"/>
      <c r="AM48" s="274"/>
      <c r="AN48" s="272">
        <f>COUNTIF($L$5:$L$43,"=2")</f>
        <v>0</v>
      </c>
      <c r="AO48" s="272">
        <f>COUNTIF($L$5:$L$43,"=2")</f>
        <v>0</v>
      </c>
      <c r="AP48" s="272">
        <f>COUNTIF($L$5:$L$43,"=2")</f>
        <v>0</v>
      </c>
      <c r="AQ48" s="71"/>
      <c r="AR48" s="274"/>
      <c r="AS48" s="272">
        <f>COUNTIF($L$5:$L$43,"=2")</f>
        <v>0</v>
      </c>
      <c r="AT48" s="272">
        <f>COUNTIF($L$5:$L$43,"=2")</f>
        <v>0</v>
      </c>
      <c r="AU48" s="272">
        <f>COUNTIF($L$5:$L$43,"=2")</f>
        <v>0</v>
      </c>
      <c r="AV48" s="71"/>
      <c r="AW48" s="274"/>
      <c r="AX48" s="45"/>
      <c r="AY48" s="278"/>
      <c r="AZ48" s="3"/>
      <c r="BA48" s="3"/>
      <c r="BB48" s="8"/>
      <c r="BC48" s="301"/>
      <c r="BD48" s="301"/>
      <c r="BE48" s="301"/>
      <c r="BF48" s="301"/>
      <c r="BG48" s="108"/>
      <c r="BH48" s="108"/>
      <c r="BI48" s="108"/>
      <c r="BJ48" s="109"/>
      <c r="BK48" s="109"/>
      <c r="BL48" s="57"/>
      <c r="BM48" s="57"/>
      <c r="BN48" s="57"/>
      <c r="BO48" s="57"/>
    </row>
    <row r="49" spans="2:67" s="39" customFormat="1" ht="10.050000000000001" customHeight="1" thickTop="1" x14ac:dyDescent="0.25">
      <c r="B49" s="38"/>
      <c r="C49" s="80"/>
      <c r="D49" s="80"/>
      <c r="E49" s="80"/>
      <c r="F49" s="12"/>
      <c r="G49" s="11"/>
      <c r="H49" s="80"/>
      <c r="I49" s="80"/>
      <c r="J49" s="80"/>
      <c r="K49" s="6"/>
      <c r="L49" s="11"/>
      <c r="M49" s="80"/>
      <c r="N49" s="80"/>
      <c r="O49" s="80"/>
      <c r="P49" s="6"/>
      <c r="Q49" s="11"/>
      <c r="R49" s="38"/>
      <c r="S49" s="80"/>
      <c r="T49" s="80"/>
      <c r="U49" s="80"/>
      <c r="V49" s="6"/>
      <c r="W49" s="11"/>
      <c r="X49" s="80"/>
      <c r="Y49" s="80"/>
      <c r="Z49" s="80"/>
      <c r="AA49" s="6"/>
      <c r="AB49" s="11"/>
      <c r="AC49" s="80"/>
      <c r="AD49" s="80"/>
      <c r="AE49" s="99"/>
      <c r="AF49" s="10"/>
      <c r="AG49" s="11"/>
      <c r="AH49" s="38"/>
      <c r="AI49" s="80"/>
      <c r="AJ49" s="80"/>
      <c r="AK49" s="80"/>
      <c r="AL49" s="6"/>
      <c r="AM49" s="11"/>
      <c r="AN49" s="80"/>
      <c r="AO49" s="80"/>
      <c r="AP49" s="80"/>
      <c r="AQ49" s="6"/>
      <c r="AR49" s="11"/>
      <c r="AS49" s="80"/>
      <c r="AT49" s="80"/>
      <c r="AU49" s="80"/>
      <c r="AV49" s="6"/>
      <c r="AW49" s="5"/>
      <c r="AX49" s="38"/>
      <c r="AY49" s="5"/>
      <c r="AZ49" s="5"/>
      <c r="BA49" s="5"/>
      <c r="BB49" s="9"/>
      <c r="BC49" s="25"/>
      <c r="BD49" s="11"/>
      <c r="BE49" s="11"/>
      <c r="BF49" s="11"/>
      <c r="BG49" s="108"/>
      <c r="BH49" s="108"/>
      <c r="BI49" s="108"/>
      <c r="BJ49" s="109"/>
      <c r="BK49" s="109"/>
      <c r="BL49" s="57"/>
      <c r="BM49" s="57"/>
      <c r="BN49" s="57"/>
      <c r="BO49" s="57"/>
    </row>
  </sheetData>
  <mergeCells count="434">
    <mergeCell ref="BC47:BF48"/>
    <mergeCell ref="P24:P26"/>
    <mergeCell ref="Q24:Q26"/>
    <mergeCell ref="L24:L26"/>
    <mergeCell ref="C14:G14"/>
    <mergeCell ref="H14:L14"/>
    <mergeCell ref="M14:Q14"/>
    <mergeCell ref="S14:W14"/>
    <mergeCell ref="X14:AB14"/>
    <mergeCell ref="AC19:AG19"/>
    <mergeCell ref="AA16:AA18"/>
    <mergeCell ref="V20:V22"/>
    <mergeCell ref="C23:G23"/>
    <mergeCell ref="AG16:AG18"/>
    <mergeCell ref="F20:F22"/>
    <mergeCell ref="G20:G22"/>
    <mergeCell ref="K20:K22"/>
    <mergeCell ref="L20:L22"/>
    <mergeCell ref="P20:P22"/>
    <mergeCell ref="Q20:Q22"/>
    <mergeCell ref="H23:L23"/>
    <mergeCell ref="M23:Q23"/>
    <mergeCell ref="G16:G18"/>
    <mergeCell ref="K16:K18"/>
    <mergeCell ref="L16:L18"/>
    <mergeCell ref="BE24:BE26"/>
    <mergeCell ref="BH1:BI1"/>
    <mergeCell ref="BJ1:BK1"/>
    <mergeCell ref="AI36:AM36"/>
    <mergeCell ref="AS36:AW36"/>
    <mergeCell ref="BC42:BF42"/>
    <mergeCell ref="BC27:BE27"/>
    <mergeCell ref="BC32:BE32"/>
    <mergeCell ref="BC36:BE36"/>
    <mergeCell ref="AY36:BA36"/>
    <mergeCell ref="AN32:AR32"/>
    <mergeCell ref="AQ24:AQ26"/>
    <mergeCell ref="AY27:BA27"/>
    <mergeCell ref="AV37:AV39"/>
    <mergeCell ref="AV24:AV26"/>
    <mergeCell ref="AW24:AW26"/>
    <mergeCell ref="AY40:BA40"/>
    <mergeCell ref="BC6:BE6"/>
    <mergeCell ref="BC10:BE10"/>
    <mergeCell ref="BC14:BE14"/>
    <mergeCell ref="BC19:BE19"/>
    <mergeCell ref="BC23:BE23"/>
    <mergeCell ref="AY14:BA14"/>
    <mergeCell ref="BD7:BD9"/>
    <mergeCell ref="AS27:AW27"/>
    <mergeCell ref="AY23:BA23"/>
    <mergeCell ref="AY6:BA6"/>
    <mergeCell ref="AY19:BA19"/>
    <mergeCell ref="AY10:BA10"/>
    <mergeCell ref="BC11:BC13"/>
    <mergeCell ref="AV11:AV13"/>
    <mergeCell ref="AS23:AW23"/>
    <mergeCell ref="BC20:BC22"/>
    <mergeCell ref="AV20:AV22"/>
    <mergeCell ref="AW20:AW22"/>
    <mergeCell ref="AS6:AW6"/>
    <mergeCell ref="BD24:BD26"/>
    <mergeCell ref="AV29:AV31"/>
    <mergeCell ref="BC24:BC26"/>
    <mergeCell ref="C36:G36"/>
    <mergeCell ref="H36:L36"/>
    <mergeCell ref="M36:Q36"/>
    <mergeCell ref="S36:W36"/>
    <mergeCell ref="X36:AB36"/>
    <mergeCell ref="W33:W35"/>
    <mergeCell ref="AA33:AA35"/>
    <mergeCell ref="V33:V35"/>
    <mergeCell ref="AB33:AB35"/>
    <mergeCell ref="F33:F35"/>
    <mergeCell ref="F24:F26"/>
    <mergeCell ref="AW29:AW31"/>
    <mergeCell ref="V29:V31"/>
    <mergeCell ref="W29:W31"/>
    <mergeCell ref="AA29:AA31"/>
    <mergeCell ref="AB29:AB31"/>
    <mergeCell ref="AF29:AF31"/>
    <mergeCell ref="AG29:AG31"/>
    <mergeCell ref="AL29:AL31"/>
    <mergeCell ref="AM29:AM31"/>
    <mergeCell ref="G24:G26"/>
    <mergeCell ref="K24:K26"/>
    <mergeCell ref="AN14:AR14"/>
    <mergeCell ref="AS14:AW14"/>
    <mergeCell ref="BD16:BD18"/>
    <mergeCell ref="BC16:BC18"/>
    <mergeCell ref="AC10:AG10"/>
    <mergeCell ref="AI10:AM10"/>
    <mergeCell ref="AN10:AR10"/>
    <mergeCell ref="P16:P18"/>
    <mergeCell ref="Q16:Q18"/>
    <mergeCell ref="V16:V18"/>
    <mergeCell ref="W16:W18"/>
    <mergeCell ref="AB16:AB18"/>
    <mergeCell ref="AB11:AB13"/>
    <mergeCell ref="V11:V13"/>
    <mergeCell ref="W11:W13"/>
    <mergeCell ref="AA11:AA13"/>
    <mergeCell ref="S23:W23"/>
    <mergeCell ref="X23:AB23"/>
    <mergeCell ref="AN23:AR23"/>
    <mergeCell ref="AC23:AG23"/>
    <mergeCell ref="AI23:AM23"/>
    <mergeCell ref="AL24:AL26"/>
    <mergeCell ref="AB24:AB26"/>
    <mergeCell ref="AF24:AF26"/>
    <mergeCell ref="AA24:AA26"/>
    <mergeCell ref="V24:V26"/>
    <mergeCell ref="W24:W26"/>
    <mergeCell ref="AQ7:AQ9"/>
    <mergeCell ref="AV7:AV9"/>
    <mergeCell ref="AQ11:AQ13"/>
    <mergeCell ref="C19:G19"/>
    <mergeCell ref="H19:L19"/>
    <mergeCell ref="M19:Q19"/>
    <mergeCell ref="S19:W19"/>
    <mergeCell ref="X19:AB19"/>
    <mergeCell ref="AI6:AM6"/>
    <mergeCell ref="AN6:AR6"/>
    <mergeCell ref="AS10:AW10"/>
    <mergeCell ref="F11:F13"/>
    <mergeCell ref="G11:G13"/>
    <mergeCell ref="K11:K13"/>
    <mergeCell ref="AF11:AF13"/>
    <mergeCell ref="AL11:AL13"/>
    <mergeCell ref="AC14:AG14"/>
    <mergeCell ref="L11:L13"/>
    <mergeCell ref="P11:P13"/>
    <mergeCell ref="Q11:Q13"/>
    <mergeCell ref="F16:F18"/>
    <mergeCell ref="M10:Q10"/>
    <mergeCell ref="S10:W10"/>
    <mergeCell ref="AI14:AM14"/>
    <mergeCell ref="BC3:BC5"/>
    <mergeCell ref="BD3:BD5"/>
    <mergeCell ref="BE3:BE5"/>
    <mergeCell ref="F7:F9"/>
    <mergeCell ref="K7:K9"/>
    <mergeCell ref="P7:P9"/>
    <mergeCell ref="V7:V9"/>
    <mergeCell ref="AL3:AL5"/>
    <mergeCell ref="AQ3:AQ5"/>
    <mergeCell ref="AV3:AV5"/>
    <mergeCell ref="V3:V5"/>
    <mergeCell ref="AA3:AA5"/>
    <mergeCell ref="AF3:AF5"/>
    <mergeCell ref="M6:Q6"/>
    <mergeCell ref="AC6:AG6"/>
    <mergeCell ref="BC7:BC9"/>
    <mergeCell ref="AA7:AA9"/>
    <mergeCell ref="AF7:AF9"/>
    <mergeCell ref="AL7:AL9"/>
    <mergeCell ref="F3:F5"/>
    <mergeCell ref="L7:L9"/>
    <mergeCell ref="Q7:Q9"/>
    <mergeCell ref="W3:W5"/>
    <mergeCell ref="W7:W9"/>
    <mergeCell ref="W20:W22"/>
    <mergeCell ref="AF20:AF22"/>
    <mergeCell ref="AG20:AG22"/>
    <mergeCell ref="AL20:AL22"/>
    <mergeCell ref="AL16:AL18"/>
    <mergeCell ref="AF16:AF18"/>
    <mergeCell ref="AM16:AM18"/>
    <mergeCell ref="AQ16:AQ18"/>
    <mergeCell ref="AV16:AV18"/>
    <mergeCell ref="AQ20:AQ22"/>
    <mergeCell ref="AA20:AA22"/>
    <mergeCell ref="AB20:AB22"/>
    <mergeCell ref="AN19:AR19"/>
    <mergeCell ref="AS19:AW19"/>
    <mergeCell ref="F29:F31"/>
    <mergeCell ref="K29:K31"/>
    <mergeCell ref="L29:L31"/>
    <mergeCell ref="P29:P31"/>
    <mergeCell ref="C27:G27"/>
    <mergeCell ref="Q29:Q31"/>
    <mergeCell ref="AQ29:AQ31"/>
    <mergeCell ref="AR29:AR31"/>
    <mergeCell ref="M27:Q27"/>
    <mergeCell ref="S27:W27"/>
    <mergeCell ref="G29:G31"/>
    <mergeCell ref="X27:AB27"/>
    <mergeCell ref="H27:L27"/>
    <mergeCell ref="S32:W32"/>
    <mergeCell ref="AW33:AW35"/>
    <mergeCell ref="BC33:BC35"/>
    <mergeCell ref="BD33:BD35"/>
    <mergeCell ref="AY32:BA32"/>
    <mergeCell ref="BE33:BE35"/>
    <mergeCell ref="AS32:AW32"/>
    <mergeCell ref="AQ33:AQ35"/>
    <mergeCell ref="AV33:AV35"/>
    <mergeCell ref="AL33:AL35"/>
    <mergeCell ref="AG33:AG35"/>
    <mergeCell ref="X32:AB32"/>
    <mergeCell ref="AF33:AF35"/>
    <mergeCell ref="AI32:AM32"/>
    <mergeCell ref="AC32:AG32"/>
    <mergeCell ref="AM33:AM35"/>
    <mergeCell ref="G33:G35"/>
    <mergeCell ref="K33:K35"/>
    <mergeCell ref="L33:L35"/>
    <mergeCell ref="P33:P35"/>
    <mergeCell ref="Q33:Q35"/>
    <mergeCell ref="H32:L32"/>
    <mergeCell ref="M32:Q32"/>
    <mergeCell ref="C32:G32"/>
    <mergeCell ref="AQ37:AQ39"/>
    <mergeCell ref="F37:F39"/>
    <mergeCell ref="G37:G39"/>
    <mergeCell ref="K37:K39"/>
    <mergeCell ref="L37:L39"/>
    <mergeCell ref="P37:P39"/>
    <mergeCell ref="Q37:Q39"/>
    <mergeCell ref="V37:V39"/>
    <mergeCell ref="W37:W39"/>
    <mergeCell ref="AA37:AA39"/>
    <mergeCell ref="AB37:AB39"/>
    <mergeCell ref="AM37:AM39"/>
    <mergeCell ref="AC36:AG36"/>
    <mergeCell ref="AN36:AR36"/>
    <mergeCell ref="AR37:AR39"/>
    <mergeCell ref="AR33:AR35"/>
    <mergeCell ref="C43:C44"/>
    <mergeCell ref="D43:D44"/>
    <mergeCell ref="E43:E44"/>
    <mergeCell ref="G43:G44"/>
    <mergeCell ref="H43:H44"/>
    <mergeCell ref="I43:I44"/>
    <mergeCell ref="AF37:AF39"/>
    <mergeCell ref="AG37:AG39"/>
    <mergeCell ref="AL37:AL39"/>
    <mergeCell ref="C40:G40"/>
    <mergeCell ref="H40:L40"/>
    <mergeCell ref="M40:Q40"/>
    <mergeCell ref="S40:W40"/>
    <mergeCell ref="X40:AB40"/>
    <mergeCell ref="AC40:AG40"/>
    <mergeCell ref="AI40:AM40"/>
    <mergeCell ref="S43:S44"/>
    <mergeCell ref="T43:T44"/>
    <mergeCell ref="U43:U44"/>
    <mergeCell ref="W43:W44"/>
    <mergeCell ref="X43:X44"/>
    <mergeCell ref="Y43:Y44"/>
    <mergeCell ref="J43:J44"/>
    <mergeCell ref="L43:L44"/>
    <mergeCell ref="M43:M44"/>
    <mergeCell ref="N43:N44"/>
    <mergeCell ref="O43:O44"/>
    <mergeCell ref="Q43:Q44"/>
    <mergeCell ref="AP43:AP44"/>
    <mergeCell ref="AW43:AW44"/>
    <mergeCell ref="AI43:AI44"/>
    <mergeCell ref="AJ43:AJ44"/>
    <mergeCell ref="AK43:AK44"/>
    <mergeCell ref="AM43:AM44"/>
    <mergeCell ref="AN43:AN44"/>
    <mergeCell ref="AO43:AO44"/>
    <mergeCell ref="Z43:Z44"/>
    <mergeCell ref="AB43:AB44"/>
    <mergeCell ref="AC43:AC44"/>
    <mergeCell ref="AD43:AD44"/>
    <mergeCell ref="AE43:AE44"/>
    <mergeCell ref="AG43:AG44"/>
    <mergeCell ref="AP45:AP46"/>
    <mergeCell ref="AB45:AB46"/>
    <mergeCell ref="AC45:AC46"/>
    <mergeCell ref="AD45:AD46"/>
    <mergeCell ref="AE45:AE46"/>
    <mergeCell ref="AJ45:AJ46"/>
    <mergeCell ref="L45:L46"/>
    <mergeCell ref="M45:M46"/>
    <mergeCell ref="N45:N46"/>
    <mergeCell ref="O45:O46"/>
    <mergeCell ref="Q45:Q46"/>
    <mergeCell ref="U45:U46"/>
    <mergeCell ref="AK45:AK46"/>
    <mergeCell ref="W45:W46"/>
    <mergeCell ref="X45:X46"/>
    <mergeCell ref="Y45:Y46"/>
    <mergeCell ref="J45:J46"/>
    <mergeCell ref="AM45:AM46"/>
    <mergeCell ref="Z45:Z46"/>
    <mergeCell ref="AN45:AN46"/>
    <mergeCell ref="AO45:AO46"/>
    <mergeCell ref="C47:C48"/>
    <mergeCell ref="D47:D48"/>
    <mergeCell ref="E47:E48"/>
    <mergeCell ref="G47:G48"/>
    <mergeCell ref="H47:H48"/>
    <mergeCell ref="I47:I48"/>
    <mergeCell ref="J47:J48"/>
    <mergeCell ref="AG45:AG46"/>
    <mergeCell ref="AI45:AI46"/>
    <mergeCell ref="S45:S46"/>
    <mergeCell ref="T45:T46"/>
    <mergeCell ref="C45:C46"/>
    <mergeCell ref="D45:D46"/>
    <mergeCell ref="E45:E46"/>
    <mergeCell ref="G45:G46"/>
    <mergeCell ref="H45:H46"/>
    <mergeCell ref="I45:I46"/>
    <mergeCell ref="X47:X48"/>
    <mergeCell ref="Z47:Z48"/>
    <mergeCell ref="AB47:AB48"/>
    <mergeCell ref="AC47:AC48"/>
    <mergeCell ref="Y47:Y48"/>
    <mergeCell ref="AD47:AD48"/>
    <mergeCell ref="L47:L48"/>
    <mergeCell ref="M47:M48"/>
    <mergeCell ref="N47:N48"/>
    <mergeCell ref="O47:O48"/>
    <mergeCell ref="U47:U48"/>
    <mergeCell ref="W47:W48"/>
    <mergeCell ref="Q47:Q48"/>
    <mergeCell ref="S47:S48"/>
    <mergeCell ref="T47:T48"/>
    <mergeCell ref="AP47:AP48"/>
    <mergeCell ref="AR47:AR48"/>
    <mergeCell ref="AS47:AS48"/>
    <mergeCell ref="AO47:AO48"/>
    <mergeCell ref="AT47:AT48"/>
    <mergeCell ref="AE47:AE48"/>
    <mergeCell ref="AK47:AK48"/>
    <mergeCell ref="AG47:AG48"/>
    <mergeCell ref="AI47:AI48"/>
    <mergeCell ref="AJ47:AJ48"/>
    <mergeCell ref="AM47:AM48"/>
    <mergeCell ref="AU47:AU48"/>
    <mergeCell ref="BD29:BD31"/>
    <mergeCell ref="AW47:AW48"/>
    <mergeCell ref="AR45:AR46"/>
    <mergeCell ref="AS45:AS46"/>
    <mergeCell ref="AT45:AT46"/>
    <mergeCell ref="AY47:AY48"/>
    <mergeCell ref="AU45:AU46"/>
    <mergeCell ref="AW45:AW46"/>
    <mergeCell ref="BC29:BC31"/>
    <mergeCell ref="AY43:AY44"/>
    <mergeCell ref="AR43:AR44"/>
    <mergeCell ref="AS43:AS44"/>
    <mergeCell ref="AT43:AT44"/>
    <mergeCell ref="AU43:AU44"/>
    <mergeCell ref="BC44:BF45"/>
    <mergeCell ref="AY45:AY46"/>
    <mergeCell ref="BC37:BC39"/>
    <mergeCell ref="BD37:BD39"/>
    <mergeCell ref="BE37:BE39"/>
    <mergeCell ref="BE29:BE31"/>
    <mergeCell ref="AN40:AR40"/>
    <mergeCell ref="AS40:AW40"/>
    <mergeCell ref="AN47:AN48"/>
    <mergeCell ref="BH8:BI8"/>
    <mergeCell ref="BH25:BI25"/>
    <mergeCell ref="BD20:BD22"/>
    <mergeCell ref="BE20:BE22"/>
    <mergeCell ref="BD11:BD13"/>
    <mergeCell ref="BE16:BE18"/>
    <mergeCell ref="BH4:BI4"/>
    <mergeCell ref="BJ4:BK4"/>
    <mergeCell ref="BH5:BI5"/>
    <mergeCell ref="BJ5:BK5"/>
    <mergeCell ref="BH11:BI11"/>
    <mergeCell ref="BJ11:BK11"/>
    <mergeCell ref="BJ8:BK8"/>
    <mergeCell ref="BE11:BE13"/>
    <mergeCell ref="BJ22:BK22"/>
    <mergeCell ref="BH12:BI12"/>
    <mergeCell ref="BH16:BI16"/>
    <mergeCell ref="BJ16:BK16"/>
    <mergeCell ref="BH20:BI20"/>
    <mergeCell ref="BH21:BI21"/>
    <mergeCell ref="BJ21:BK21"/>
    <mergeCell ref="BJ12:BK12"/>
    <mergeCell ref="BH13:BI13"/>
    <mergeCell ref="BE7:BE9"/>
    <mergeCell ref="BG29:BK31"/>
    <mergeCell ref="BH18:BI18"/>
    <mergeCell ref="BJ18:BK18"/>
    <mergeCell ref="BH22:BI22"/>
    <mergeCell ref="BH26:BI26"/>
    <mergeCell ref="BJ26:BK26"/>
    <mergeCell ref="BJ20:BK20"/>
    <mergeCell ref="BJ13:BK13"/>
    <mergeCell ref="BH17:BI17"/>
    <mergeCell ref="BJ17:BK17"/>
    <mergeCell ref="BJ25:BK25"/>
    <mergeCell ref="BH24:BI24"/>
    <mergeCell ref="BJ24:BK24"/>
    <mergeCell ref="G3:G5"/>
    <mergeCell ref="K3:K5"/>
    <mergeCell ref="L3:L5"/>
    <mergeCell ref="P3:P5"/>
    <mergeCell ref="Q3:Q5"/>
    <mergeCell ref="S6:W6"/>
    <mergeCell ref="X6:AB6"/>
    <mergeCell ref="C10:G10"/>
    <mergeCell ref="H10:L10"/>
    <mergeCell ref="AB3:AB5"/>
    <mergeCell ref="AB7:AB9"/>
    <mergeCell ref="C6:G6"/>
    <mergeCell ref="H6:L6"/>
    <mergeCell ref="G7:G9"/>
    <mergeCell ref="X10:AB10"/>
    <mergeCell ref="AW3:AW5"/>
    <mergeCell ref="AW7:AW9"/>
    <mergeCell ref="AW11:AW13"/>
    <mergeCell ref="AW16:AW18"/>
    <mergeCell ref="AW37:AW39"/>
    <mergeCell ref="AG3:AG5"/>
    <mergeCell ref="AG7:AG9"/>
    <mergeCell ref="AG11:AG13"/>
    <mergeCell ref="AM3:AM5"/>
    <mergeCell ref="AM7:AM9"/>
    <mergeCell ref="AM11:AM13"/>
    <mergeCell ref="AM20:AM22"/>
    <mergeCell ref="AM24:AM26"/>
    <mergeCell ref="AR3:AR5"/>
    <mergeCell ref="AR7:AR9"/>
    <mergeCell ref="AR11:AR13"/>
    <mergeCell ref="AR16:AR18"/>
    <mergeCell ref="AR20:AR22"/>
    <mergeCell ref="AR24:AR26"/>
    <mergeCell ref="AN27:AR27"/>
    <mergeCell ref="AG24:AG26"/>
    <mergeCell ref="AC27:AG27"/>
    <mergeCell ref="AI27:AM27"/>
    <mergeCell ref="AI19:AM19"/>
  </mergeCells>
  <conditionalFormatting sqref="BA42">
    <cfRule type="cellIs" dxfId="161" priority="52" stopIfTrue="1" operator="greaterThanOrEqual">
      <formula>1</formula>
    </cfRule>
  </conditionalFormatting>
  <conditionalFormatting sqref="AY45:AY46">
    <cfRule type="cellIs" dxfId="160" priority="56" stopIfTrue="1" operator="greaterThanOrEqual">
      <formula>1</formula>
    </cfRule>
  </conditionalFormatting>
  <conditionalFormatting sqref="AY47:AY48">
    <cfRule type="cellIs" dxfId="159" priority="57" stopIfTrue="1" operator="greaterThanOrEqual">
      <formula>1</formula>
    </cfRule>
  </conditionalFormatting>
  <conditionalFormatting sqref="AY3:BA5 AY11:BA13 AY20:BA22 AY33:BA35 AY37:BA39 AY16:BA18 AY24:BA26 AY29:BA31 AY7:BA9">
    <cfRule type="cellIs" dxfId="158" priority="53" stopIfTrue="1" operator="equal">
      <formula>3</formula>
    </cfRule>
    <cfRule type="cellIs" dxfId="157" priority="54" stopIfTrue="1" operator="equal">
      <formula>2</formula>
    </cfRule>
    <cfRule type="cellIs" dxfId="156" priority="55" stopIfTrue="1" operator="equal">
      <formula>1</formula>
    </cfRule>
  </conditionalFormatting>
  <conditionalFormatting sqref="AZ42">
    <cfRule type="cellIs" dxfId="155" priority="51" stopIfTrue="1" operator="greaterThanOrEqual">
      <formula>1</formula>
    </cfRule>
  </conditionalFormatting>
  <conditionalFormatting sqref="S40:AG40">
    <cfRule type="containsText" dxfId="154" priority="50" stopIfTrue="1" operator="containsText" text="Can't Be-Go Back!!!">
      <formula>NOT(ISERROR(SEARCH("Can't Be-Go Back!!!",S40)))</formula>
    </cfRule>
  </conditionalFormatting>
  <conditionalFormatting sqref="V3:V39 AF3:AF36 AA3:AA39">
    <cfRule type="cellIs" dxfId="153" priority="14" stopIfTrue="1" operator="equal">
      <formula>3</formula>
    </cfRule>
    <cfRule type="cellIs" dxfId="152" priority="47" stopIfTrue="1" operator="equal">
      <formula>2</formula>
    </cfRule>
  </conditionalFormatting>
  <conditionalFormatting sqref="V3:V5 AA3:AA5 AF3:AF5 V7:V9 AA7:AA9 AF7:AF9 V11:V13 AA11:AA13 AF11:AF13 V16:V18 V20:V22 V24:V26 V29:V31 AA16:AA18 AA20:AA22 AA24:AA26 AA29:AA31 AF16:AF18 AF20:AF22 AF24:AF26 AF29:AF31 V33:V35 V37:V39 AA33:AA35 AA37:AA39 AF33:AF35">
    <cfRule type="cellIs" dxfId="151" priority="49" operator="equal">
      <formula>1</formula>
    </cfRule>
  </conditionalFormatting>
  <conditionalFormatting sqref="S6:AG6 S10:AG10 S14:AG14 S19:AG19 S23:AG23 S27:AG27 S36:AG36 S32:AG32">
    <cfRule type="containsText" dxfId="150" priority="48" stopIfTrue="1" operator="containsText" text="Can't Be-Go Back!!!">
      <formula>NOT(ISERROR(SEARCH("Can't Be-Go Back!!!",S6)))</formula>
    </cfRule>
  </conditionalFormatting>
  <conditionalFormatting sqref="BG20:BK22">
    <cfRule type="expression" dxfId="149" priority="23">
      <formula>$BI$9=$BJ$9</formula>
    </cfRule>
    <cfRule type="expression" dxfId="148" priority="29">
      <formula>$BI$9&lt;&gt;$BJ$9</formula>
    </cfRule>
    <cfRule type="expression" dxfId="147" priority="30">
      <formula>$BH$9=$BK$9</formula>
    </cfRule>
    <cfRule type="expression" dxfId="146" priority="31">
      <formula>$BH$9=$BK$9</formula>
    </cfRule>
    <cfRule type="expression" dxfId="145" priority="32">
      <formula>$BJ$9=$BK$9</formula>
    </cfRule>
    <cfRule type="expression" dxfId="144" priority="42">
      <formula>$BH$9=$BI$9</formula>
    </cfRule>
  </conditionalFormatting>
  <conditionalFormatting sqref="BG11:BK13">
    <cfRule type="expression" dxfId="143" priority="36">
      <formula>$BH$9=$BJ$9</formula>
    </cfRule>
    <cfRule type="expression" dxfId="142" priority="37">
      <formula>$BH$9&lt;&gt;$BJ$9</formula>
    </cfRule>
    <cfRule type="expression" dxfId="141" priority="38">
      <formula>$BI$9=$BK$9</formula>
    </cfRule>
    <cfRule type="expression" dxfId="140" priority="39">
      <formula>$BH$9=$BK$9</formula>
    </cfRule>
    <cfRule type="expression" dxfId="139" priority="40">
      <formula>$BH$9=$BI$9</formula>
    </cfRule>
  </conditionalFormatting>
  <conditionalFormatting sqref="BG16:BK18">
    <cfRule type="expression" dxfId="138" priority="33">
      <formula>$BI$9=$BK$9</formula>
    </cfRule>
    <cfRule type="expression" dxfId="137" priority="34">
      <formula>$BI$9&lt;&gt;$BK$9</formula>
    </cfRule>
    <cfRule type="expression" dxfId="136" priority="35">
      <formula>$BI$9=$BJ$9</formula>
    </cfRule>
    <cfRule type="expression" dxfId="135" priority="41">
      <formula>$BH$9=$BI$9</formula>
    </cfRule>
  </conditionalFormatting>
  <conditionalFormatting sqref="BG24:BK26">
    <cfRule type="expression" dxfId="134" priority="22">
      <formula>$BH$9=$BK$9</formula>
    </cfRule>
    <cfRule type="expression" dxfId="133" priority="24" stopIfTrue="1">
      <formula>$BH$9&lt;&gt;$BK$9</formula>
    </cfRule>
    <cfRule type="expression" dxfId="132" priority="25" stopIfTrue="1">
      <formula>$BI$9=$BK$9</formula>
    </cfRule>
    <cfRule type="expression" dxfId="131" priority="26" stopIfTrue="1">
      <formula>$BI$9=$BJ$9</formula>
    </cfRule>
    <cfRule type="expression" dxfId="130" priority="27" stopIfTrue="1">
      <formula>$BH$9=$BI$9</formula>
    </cfRule>
    <cfRule type="expression" dxfId="129" priority="28">
      <formula>$BH$9=$BJ$9</formula>
    </cfRule>
  </conditionalFormatting>
  <conditionalFormatting sqref="BG4:BK5">
    <cfRule type="expression" priority="20">
      <formula>$BH$9=$BI$3</formula>
    </cfRule>
    <cfRule type="expression" dxfId="128" priority="21">
      <formula>$BH$3=$BI$3</formula>
    </cfRule>
    <cfRule type="expression" dxfId="127" priority="43">
      <formula>$BI$3&lt;&gt;$BK$3</formula>
    </cfRule>
    <cfRule type="expression" dxfId="126" priority="44">
      <formula>$BH$3&lt;&gt;$BJ$3</formula>
    </cfRule>
    <cfRule type="expression" dxfId="125" priority="45">
      <formula>$BI$3=$BK$3</formula>
    </cfRule>
    <cfRule type="expression" dxfId="124" priority="46">
      <formula>$BH$3=$BJ$3</formula>
    </cfRule>
  </conditionalFormatting>
  <conditionalFormatting sqref="BG29:BK31">
    <cfRule type="notContainsBlanks" dxfId="123" priority="18" stopIfTrue="1">
      <formula>LEN(TRIM(BG29))&gt;0</formula>
    </cfRule>
    <cfRule type="cellIs" dxfId="122" priority="19" stopIfTrue="1" operator="equal">
      <formula>0</formula>
    </cfRule>
  </conditionalFormatting>
  <conditionalFormatting sqref="C43:Q45 C47:Q48 C46:D46 F46:Q46 S43:AG48 AI43:AU48">
    <cfRule type="cellIs" dxfId="121" priority="15" stopIfTrue="1" operator="equal">
      <formula>3</formula>
    </cfRule>
    <cfRule type="cellIs" dxfId="120" priority="16" stopIfTrue="1" operator="equal">
      <formula>2</formula>
    </cfRule>
    <cfRule type="cellIs" dxfId="119" priority="17" stopIfTrue="1" operator="equal">
      <formula>1</formula>
    </cfRule>
  </conditionalFormatting>
  <conditionalFormatting sqref="AI40:AW40">
    <cfRule type="containsText" dxfId="118" priority="13" stopIfTrue="1" operator="containsText" text="Can't Be-Go Back!!!">
      <formula>NOT(ISERROR(SEARCH("Can't Be-Go Back!!!",AI40)))</formula>
    </cfRule>
  </conditionalFormatting>
  <conditionalFormatting sqref="AL3:AL39 AQ3:AQ39 AV3:AV39">
    <cfRule type="cellIs" dxfId="117" priority="9" stopIfTrue="1" operator="equal">
      <formula>3</formula>
    </cfRule>
    <cfRule type="cellIs" dxfId="116" priority="10" stopIfTrue="1" operator="equal">
      <formula>2</formula>
    </cfRule>
  </conditionalFormatting>
  <conditionalFormatting sqref="AL3:AL5 AQ3:AQ5 AV3:AV5 AL7:AL9 AQ7:AQ9 AV7:AV9 AL11:AL13 AQ11:AQ13 AV11:AV13 AL16:AL18 AL20:AL22 AL24:AL26 AL29:AL31 AQ16:AQ18 AQ20:AQ22 AQ24:AQ26 AQ29:AQ31 AV16:AV18 AV20:AV22 AV24:AV26 AV29:AV31 AL33:AL35 AL37:AL39 AQ33:AQ35 AQ37:AQ39 AV33:AV35 AV37:AV39">
    <cfRule type="cellIs" dxfId="115" priority="12" operator="equal">
      <formula>1</formula>
    </cfRule>
  </conditionalFormatting>
  <conditionalFormatting sqref="AI6:AW6 AI10:AW10 AI14:AW14 AI19:AW19 AI23:AW23 AI27:AW27 AI36:AW36 AI32:AW32">
    <cfRule type="containsText" dxfId="114" priority="11" stopIfTrue="1" operator="containsText" text="Can't Be-Go Back!!!">
      <formula>NOT(ISERROR(SEARCH("Can't Be-Go Back!!!",AI6)))</formula>
    </cfRule>
  </conditionalFormatting>
  <conditionalFormatting sqref="C40:Q40">
    <cfRule type="containsText" dxfId="113" priority="8" stopIfTrue="1" operator="containsText" text="Can't Be-Go Back!!!">
      <formula>NOT(ISERROR(SEARCH("Can't Be-Go Back!!!",C40)))</formula>
    </cfRule>
  </conditionalFormatting>
  <conditionalFormatting sqref="F3:F39 K3:K39 P3:P39">
    <cfRule type="cellIs" dxfId="112" priority="4" stopIfTrue="1" operator="equal">
      <formula>3</formula>
    </cfRule>
    <cfRule type="cellIs" dxfId="111" priority="5" stopIfTrue="1" operator="equal">
      <formula>2</formula>
    </cfRule>
  </conditionalFormatting>
  <conditionalFormatting sqref="F3:F5 K3:K5 P3:P5 F7:F9 K7:K9 P7:P9 F11:F13 K11:K13 P11:P13 F16:F18 F20:F22 F24:F26 F29:F31 K16:K18 K20:K22 K24:K26 K29:K31 P16:P18 P20:P22 P24:P26 P29:P31 F33:F35 F37:F39 K33:K35 K37:K39 P33:P35 P37:P39">
    <cfRule type="cellIs" dxfId="110" priority="7" operator="equal">
      <formula>1</formula>
    </cfRule>
  </conditionalFormatting>
  <conditionalFormatting sqref="C6:Q6 C10:Q10 C14:Q14 C19:Q19 C23:Q23 C27:Q27 C36:Q36 C32:Q32">
    <cfRule type="containsText" dxfId="109" priority="6" stopIfTrue="1" operator="containsText" text="Can't Be-Go Back!!!">
      <formula>NOT(ISERROR(SEARCH("Can't Be-Go Back!!!",C6)))</formula>
    </cfRule>
  </conditionalFormatting>
  <conditionalFormatting sqref="AF37:AF39">
    <cfRule type="cellIs" dxfId="108" priority="1" stopIfTrue="1" operator="equal">
      <formula>3</formula>
    </cfRule>
    <cfRule type="cellIs" dxfId="107" priority="2" stopIfTrue="1" operator="equal">
      <formula>2</formula>
    </cfRule>
  </conditionalFormatting>
  <conditionalFormatting sqref="AF37:AF39">
    <cfRule type="cellIs" dxfId="106" priority="3" operator="equal">
      <formula>1</formula>
    </cfRule>
  </conditionalFormatting>
  <hyperlinks>
    <hyperlink ref="BC47:BF48" r:id="rId1" display="Tougher Than Infamy"/>
    <hyperlink ref="BC47" r:id="rId2" display="Tougher Than Infamy"/>
    <hyperlink ref="BC42:BF42" r:id="rId3" display="Evil To Extreme"/>
    <hyperlink ref="BC44:BC45" r:id="rId4" display="Puzzles &amp; Answers"/>
  </hyperlinks>
  <pageMargins left="0.7" right="0.7" top="0.75" bottom="0.75" header="0.3" footer="0.3"/>
  <pageSetup orientation="portrait" r:id="rId5"/>
  <drawing r:id="rId6"/>
  <legacyDrawing r:id="rId7"/>
  <oleObjects>
    <mc:AlternateContent xmlns:mc="http://schemas.openxmlformats.org/markup-compatibility/2006">
      <mc:Choice Requires="x14">
        <oleObject progId="Package" dvAspect="DVASPECT_ICON" link="[1]!''''" oleUpdate="OLEUPDATE_ONCALL" shapeId="2051">
          <objectPr defaultSize="0" autoPict="0" dde="1" r:id="rId8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2051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2056">
          <objectPr defaultSize="0" autoPict="0" dde="1" r:id="rId8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2056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9" name="Button 1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0" name="Button 2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11" name="Button 4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2" name="Button 5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3" name="Button 6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4" name="Button 7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M62"/>
  <sheetViews>
    <sheetView topLeftCell="A11" zoomScaleNormal="100" workbookViewId="0">
      <selection activeCell="BJ62" sqref="BI62:BJ62"/>
    </sheetView>
  </sheetViews>
  <sheetFormatPr defaultRowHeight="15.6" x14ac:dyDescent="0.25"/>
  <cols>
    <col min="1" max="1" width="2.6640625" style="36" customWidth="1"/>
    <col min="2" max="2" width="0.88671875" style="35" customWidth="1"/>
    <col min="3" max="5" width="1.6640625" style="80" customWidth="1"/>
    <col min="6" max="6" width="1.6640625" style="12" customWidth="1"/>
    <col min="7" max="7" width="6.6640625" style="5" customWidth="1"/>
    <col min="8" max="10" width="1.6640625" style="80" customWidth="1"/>
    <col min="11" max="11" width="1.6640625" style="6" customWidth="1"/>
    <col min="12" max="12" width="6.6640625" style="5" customWidth="1"/>
    <col min="13" max="15" width="1.6640625" style="80" customWidth="1"/>
    <col min="16" max="16" width="1.6640625" style="6" customWidth="1"/>
    <col min="17" max="17" width="6.6640625" style="5" customWidth="1"/>
    <col min="18" max="18" width="0.88671875" style="35" customWidth="1"/>
    <col min="19" max="21" width="1.6640625" style="80" customWidth="1"/>
    <col min="22" max="22" width="1.6640625" style="6" customWidth="1"/>
    <col min="23" max="23" width="6.6640625" style="5" customWidth="1"/>
    <col min="24" max="26" width="1.6640625" style="80" customWidth="1"/>
    <col min="27" max="27" width="1.6640625" style="6" customWidth="1"/>
    <col min="28" max="28" width="6.6640625" style="5" customWidth="1"/>
    <col min="29" max="30" width="1.6640625" style="80" customWidth="1"/>
    <col min="31" max="31" width="1.6640625" style="99" customWidth="1"/>
    <col min="32" max="32" width="1.6640625" style="10" customWidth="1"/>
    <col min="33" max="33" width="6.6640625" style="5" customWidth="1"/>
    <col min="34" max="34" width="0.88671875" style="35" customWidth="1"/>
    <col min="35" max="37" width="1.6640625" style="80" customWidth="1"/>
    <col min="38" max="38" width="1.6640625" style="6" customWidth="1"/>
    <col min="39" max="39" width="6.6640625" style="5" customWidth="1"/>
    <col min="40" max="42" width="1.6640625" style="80" customWidth="1"/>
    <col min="43" max="43" width="1.6640625" style="6" customWidth="1"/>
    <col min="44" max="44" width="6.6640625" style="5" customWidth="1"/>
    <col min="45" max="47" width="1.6640625" style="80" customWidth="1"/>
    <col min="48" max="48" width="1.6640625" style="6" customWidth="1"/>
    <col min="49" max="49" width="6.6640625" style="5" customWidth="1"/>
    <col min="50" max="50" width="0.88671875" style="35" customWidth="1"/>
    <col min="51" max="53" width="3" style="5" customWidth="1"/>
    <col min="54" max="54" width="2.33203125" style="9" customWidth="1"/>
    <col min="55" max="57" width="4.33203125" style="5" customWidth="1"/>
    <col min="58" max="58" width="2.33203125" style="5" customWidth="1"/>
    <col min="59" max="61" width="5.77734375" style="108" customWidth="1"/>
    <col min="62" max="63" width="5.77734375" style="109" customWidth="1"/>
    <col min="64" max="16384" width="8.88671875" style="36"/>
  </cols>
  <sheetData>
    <row r="1" spans="2:65" ht="4.05" customHeight="1" thickBot="1" x14ac:dyDescent="0.3">
      <c r="BF1" s="53"/>
      <c r="BG1" s="53"/>
      <c r="BH1" s="53"/>
      <c r="BI1" s="53"/>
      <c r="BJ1" s="53"/>
      <c r="BK1" s="53"/>
    </row>
    <row r="2" spans="2:65" s="53" customFormat="1" ht="13.95" customHeight="1" thickTop="1" x14ac:dyDescent="0.25">
      <c r="B2" s="327" t="s">
        <v>24</v>
      </c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8"/>
      <c r="AH2" s="328"/>
      <c r="AI2" s="328"/>
      <c r="AJ2" s="328"/>
      <c r="AK2" s="328"/>
      <c r="AL2" s="328"/>
      <c r="AM2" s="328"/>
      <c r="AN2" s="328"/>
      <c r="AO2" s="328"/>
      <c r="AP2" s="328"/>
      <c r="AQ2" s="328"/>
      <c r="AR2" s="328"/>
      <c r="AS2" s="328"/>
      <c r="AT2" s="328"/>
      <c r="AU2" s="328"/>
      <c r="AV2" s="328"/>
      <c r="AW2" s="328"/>
      <c r="AX2" s="328"/>
      <c r="AY2" s="328"/>
      <c r="AZ2" s="328"/>
      <c r="BA2" s="328"/>
      <c r="BB2" s="328"/>
      <c r="BC2" s="328"/>
      <c r="BD2" s="328"/>
      <c r="BE2" s="329"/>
    </row>
    <row r="3" spans="2:65" s="53" customFormat="1" ht="13.95" customHeight="1" thickBot="1" x14ac:dyDescent="0.3">
      <c r="B3" s="330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2"/>
    </row>
    <row r="4" spans="2:65" s="127" customFormat="1" ht="13.05" customHeight="1" thickTop="1" x14ac:dyDescent="0.25">
      <c r="B4" s="126" t="s">
        <v>25</v>
      </c>
      <c r="D4" s="128"/>
      <c r="E4" s="129"/>
      <c r="G4" s="128"/>
      <c r="H4" s="128"/>
      <c r="I4" s="128"/>
      <c r="J4" s="128"/>
      <c r="K4" s="130"/>
      <c r="L4" s="128"/>
      <c r="M4" s="128"/>
      <c r="N4" s="128"/>
      <c r="O4" s="128"/>
      <c r="P4" s="130"/>
      <c r="Q4" s="128"/>
      <c r="R4" s="128"/>
      <c r="S4" s="128"/>
      <c r="T4" s="128"/>
      <c r="U4" s="130"/>
      <c r="V4" s="128"/>
      <c r="W4" s="128"/>
      <c r="X4" s="128"/>
      <c r="Y4" s="128"/>
      <c r="Z4" s="130"/>
      <c r="AA4" s="128"/>
      <c r="AB4" s="128"/>
      <c r="AC4" s="131"/>
      <c r="AD4" s="131"/>
      <c r="AE4" s="130"/>
      <c r="AF4" s="128"/>
      <c r="AG4" s="128"/>
      <c r="AH4" s="128"/>
      <c r="AI4" s="128"/>
      <c r="AJ4" s="130"/>
      <c r="AK4" s="128"/>
      <c r="AL4" s="128"/>
      <c r="AM4" s="128"/>
      <c r="AN4" s="128"/>
      <c r="AO4" s="130"/>
      <c r="AP4" s="128"/>
      <c r="AQ4" s="128"/>
      <c r="AR4" s="128"/>
      <c r="AS4" s="128"/>
      <c r="AT4" s="130"/>
      <c r="AU4" s="130"/>
      <c r="AV4" s="130"/>
      <c r="AW4" s="130"/>
      <c r="AX4" s="132"/>
      <c r="AY4" s="130"/>
      <c r="AZ4" s="130"/>
      <c r="BA4" s="130"/>
      <c r="BB4" s="130"/>
      <c r="BC4" s="130"/>
      <c r="BD4" s="130"/>
      <c r="BE4" s="130"/>
      <c r="BF4" s="53"/>
      <c r="BG4" s="53"/>
      <c r="BH4" s="53"/>
      <c r="BI4" s="53"/>
      <c r="BJ4" s="53"/>
      <c r="BK4" s="53"/>
      <c r="BL4" s="130"/>
      <c r="BM4" s="130"/>
    </row>
    <row r="5" spans="2:65" s="127" customFormat="1" ht="13.05" customHeight="1" thickBot="1" x14ac:dyDescent="0.35">
      <c r="B5" s="128"/>
      <c r="C5" s="128"/>
      <c r="E5" s="129"/>
      <c r="G5" s="133" t="s">
        <v>26</v>
      </c>
      <c r="H5" s="134"/>
      <c r="I5" s="134"/>
      <c r="J5" s="134"/>
      <c r="K5" s="135"/>
      <c r="L5" s="134"/>
      <c r="M5" s="134"/>
      <c r="N5" s="134"/>
      <c r="O5" s="134"/>
      <c r="P5" s="136"/>
      <c r="Q5" s="134"/>
      <c r="R5" s="134"/>
      <c r="S5" s="134"/>
      <c r="T5" s="134"/>
      <c r="U5" s="136"/>
      <c r="V5" s="134"/>
      <c r="W5" s="134"/>
      <c r="X5" s="134"/>
      <c r="Y5" s="134"/>
      <c r="Z5" s="136"/>
      <c r="AA5" s="134"/>
      <c r="AB5" s="134"/>
      <c r="AC5" s="137"/>
      <c r="AD5" s="137"/>
      <c r="AE5" s="136"/>
      <c r="AF5" s="134"/>
      <c r="AG5" s="134"/>
      <c r="AH5" s="134"/>
      <c r="AI5" s="134"/>
      <c r="AJ5" s="136"/>
      <c r="AK5" s="134"/>
      <c r="AL5" s="134"/>
      <c r="AM5" s="134"/>
      <c r="AN5" s="128"/>
      <c r="AO5" s="130"/>
      <c r="AP5" s="128"/>
      <c r="AQ5" s="128"/>
      <c r="AR5" s="128"/>
      <c r="AS5" s="128"/>
      <c r="AT5" s="130"/>
      <c r="AU5" s="130"/>
      <c r="AV5" s="130"/>
      <c r="AW5" s="130"/>
      <c r="AX5" s="132"/>
      <c r="AY5" s="130"/>
      <c r="AZ5" s="130"/>
      <c r="BA5" s="130"/>
      <c r="BB5" s="130"/>
      <c r="BC5" s="130"/>
      <c r="BD5" s="130"/>
      <c r="BE5" s="130"/>
      <c r="BF5" s="130"/>
      <c r="BH5" s="130"/>
      <c r="BI5" s="130"/>
      <c r="BJ5" s="130"/>
      <c r="BK5" s="130"/>
    </row>
    <row r="6" spans="2:65" s="127" customFormat="1" ht="13.05" customHeight="1" thickTop="1" x14ac:dyDescent="0.45">
      <c r="B6" s="128"/>
      <c r="C6" s="128"/>
      <c r="E6" s="129"/>
      <c r="G6" s="135"/>
      <c r="H6" s="135"/>
      <c r="I6" s="138" t="s">
        <v>27</v>
      </c>
      <c r="J6" s="134"/>
      <c r="K6" s="135"/>
      <c r="L6" s="134"/>
      <c r="M6" s="134"/>
      <c r="N6" s="134"/>
      <c r="O6" s="134"/>
      <c r="P6" s="136"/>
      <c r="Q6" s="134"/>
      <c r="R6" s="134"/>
      <c r="S6" s="134"/>
      <c r="T6" s="134"/>
      <c r="U6" s="136"/>
      <c r="V6" s="134"/>
      <c r="W6" s="134"/>
      <c r="X6" s="134"/>
      <c r="Y6" s="134"/>
      <c r="Z6" s="136"/>
      <c r="AA6" s="134"/>
      <c r="AB6" s="134"/>
      <c r="AC6" s="137"/>
      <c r="AD6" s="137"/>
      <c r="AE6" s="136"/>
      <c r="AF6" s="134"/>
      <c r="AG6" s="134"/>
      <c r="AH6" s="134"/>
      <c r="AI6" s="134"/>
      <c r="AJ6" s="136"/>
      <c r="AK6" s="134"/>
      <c r="AL6" s="134"/>
      <c r="AM6" s="134"/>
      <c r="AN6" s="128"/>
      <c r="AO6" s="130"/>
      <c r="AP6" s="128"/>
      <c r="AQ6" s="128"/>
      <c r="AR6" s="128"/>
      <c r="AS6" s="128"/>
      <c r="AT6" s="130"/>
      <c r="AU6" s="130"/>
      <c r="AV6" s="130"/>
      <c r="AW6" s="130"/>
      <c r="AX6" s="132"/>
      <c r="AY6" s="130"/>
      <c r="AZ6" s="130"/>
      <c r="BA6" s="130"/>
      <c r="BB6" s="130"/>
      <c r="BC6" s="130"/>
      <c r="BD6" s="130"/>
      <c r="BE6" s="130"/>
      <c r="BF6" s="130"/>
      <c r="BG6" s="308" t="s">
        <v>28</v>
      </c>
      <c r="BH6" s="309"/>
      <c r="BI6" s="309"/>
      <c r="BJ6" s="309"/>
      <c r="BK6" s="310"/>
    </row>
    <row r="7" spans="2:65" s="127" customFormat="1" ht="13.05" customHeight="1" x14ac:dyDescent="0.25">
      <c r="B7" s="128"/>
      <c r="C7" s="128"/>
      <c r="D7" s="128"/>
      <c r="E7" s="129"/>
      <c r="F7" s="130"/>
      <c r="G7" s="128"/>
      <c r="H7" s="128"/>
      <c r="I7" s="128"/>
      <c r="J7" s="128"/>
      <c r="K7" s="139" t="s">
        <v>29</v>
      </c>
      <c r="M7" s="128"/>
      <c r="N7" s="128"/>
      <c r="O7" s="128"/>
      <c r="P7" s="130"/>
      <c r="Q7" s="128"/>
      <c r="R7" s="128"/>
      <c r="S7" s="128"/>
      <c r="T7" s="128"/>
      <c r="V7" s="128"/>
      <c r="W7" s="128"/>
      <c r="X7" s="128"/>
      <c r="Y7" s="128"/>
      <c r="Z7" s="130"/>
      <c r="AA7" s="128"/>
      <c r="AB7" s="128"/>
      <c r="AC7" s="131"/>
      <c r="AD7" s="131"/>
      <c r="AE7" s="130"/>
      <c r="AF7" s="128"/>
      <c r="AG7" s="128"/>
      <c r="AH7" s="128"/>
      <c r="AI7" s="128"/>
      <c r="AJ7" s="130"/>
      <c r="AK7" s="128"/>
      <c r="AL7" s="128"/>
      <c r="AM7" s="128"/>
      <c r="AN7" s="128"/>
      <c r="AO7" s="130"/>
      <c r="AP7" s="128"/>
      <c r="AQ7" s="128"/>
      <c r="AR7" s="128"/>
      <c r="AS7" s="128"/>
      <c r="AT7" s="130"/>
      <c r="AU7" s="130"/>
      <c r="AV7" s="130"/>
      <c r="AW7" s="130"/>
      <c r="AX7" s="132"/>
      <c r="AY7" s="130"/>
      <c r="AZ7" s="130"/>
      <c r="BA7" s="130"/>
      <c r="BB7" s="130"/>
      <c r="BC7" s="130"/>
      <c r="BD7" s="130"/>
      <c r="BE7" s="130"/>
      <c r="BF7" s="130"/>
      <c r="BG7" s="311"/>
      <c r="BH7" s="312"/>
      <c r="BI7" s="312"/>
      <c r="BJ7" s="312"/>
      <c r="BK7" s="313"/>
    </row>
    <row r="8" spans="2:65" s="127" customFormat="1" ht="13.05" customHeight="1" thickBot="1" x14ac:dyDescent="0.5">
      <c r="B8" s="128"/>
      <c r="C8" s="128"/>
      <c r="D8" s="128"/>
      <c r="E8" s="129"/>
      <c r="F8" s="130"/>
      <c r="G8" s="128"/>
      <c r="H8" s="128"/>
      <c r="I8" s="128"/>
      <c r="J8" s="128"/>
      <c r="K8" s="140" t="s">
        <v>30</v>
      </c>
      <c r="N8" s="128"/>
      <c r="O8" s="128"/>
      <c r="P8" s="130"/>
      <c r="Q8" s="128"/>
      <c r="R8" s="128"/>
      <c r="S8" s="128"/>
      <c r="T8" s="128"/>
      <c r="V8" s="128"/>
      <c r="W8" s="128"/>
      <c r="X8" s="141"/>
      <c r="Y8" s="141"/>
      <c r="Z8" s="142"/>
      <c r="AA8" s="141"/>
      <c r="AB8" s="141"/>
      <c r="AC8" s="143"/>
      <c r="AD8" s="143"/>
      <c r="AE8" s="142"/>
      <c r="AF8" s="141"/>
      <c r="AG8" s="141"/>
      <c r="AH8" s="141"/>
      <c r="AI8" s="141"/>
      <c r="AJ8" s="142"/>
      <c r="AK8" s="141"/>
      <c r="AL8" s="141"/>
      <c r="AM8" s="141"/>
      <c r="AN8" s="141"/>
      <c r="AO8" s="142"/>
      <c r="AP8" s="141"/>
      <c r="AQ8" s="128"/>
      <c r="AR8" s="128"/>
      <c r="AS8" s="128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314"/>
      <c r="BH8" s="315"/>
      <c r="BI8" s="315"/>
      <c r="BJ8" s="315"/>
      <c r="BK8" s="316"/>
    </row>
    <row r="9" spans="2:65" s="150" customFormat="1" ht="10.050000000000001" customHeight="1" thickTop="1" x14ac:dyDescent="0.25">
      <c r="B9" s="54"/>
      <c r="C9" s="144"/>
      <c r="D9" s="144"/>
      <c r="E9" s="145"/>
      <c r="F9" s="54"/>
      <c r="G9" s="54" t="s">
        <v>10</v>
      </c>
      <c r="H9" s="144"/>
      <c r="I9" s="144"/>
      <c r="J9" s="144"/>
      <c r="K9" s="54"/>
      <c r="L9" s="54" t="s">
        <v>11</v>
      </c>
      <c r="M9" s="144"/>
      <c r="N9" s="144"/>
      <c r="O9" s="144"/>
      <c r="P9" s="54"/>
      <c r="Q9" s="54" t="s">
        <v>12</v>
      </c>
      <c r="R9" s="54"/>
      <c r="S9" s="144"/>
      <c r="T9" s="144"/>
      <c r="U9" s="144"/>
      <c r="V9" s="54"/>
      <c r="W9" s="54" t="s">
        <v>13</v>
      </c>
      <c r="X9" s="144"/>
      <c r="Y9" s="144"/>
      <c r="Z9" s="144"/>
      <c r="AA9" s="54"/>
      <c r="AB9" s="54" t="s">
        <v>14</v>
      </c>
      <c r="AC9" s="144"/>
      <c r="AD9" s="144"/>
      <c r="AE9" s="146"/>
      <c r="AF9" s="147"/>
      <c r="AG9" s="148" t="s">
        <v>15</v>
      </c>
      <c r="AH9" s="54"/>
      <c r="AI9" s="144"/>
      <c r="AJ9" s="144"/>
      <c r="AK9" s="144"/>
      <c r="AL9" s="54"/>
      <c r="AM9" s="54" t="s">
        <v>16</v>
      </c>
      <c r="AN9" s="144"/>
      <c r="AO9" s="144"/>
      <c r="AP9" s="144"/>
      <c r="AQ9" s="54"/>
      <c r="AR9" s="54" t="s">
        <v>17</v>
      </c>
      <c r="AS9" s="144"/>
      <c r="AT9" s="144"/>
      <c r="AU9" s="144"/>
      <c r="AV9" s="54"/>
      <c r="AW9" s="54" t="s">
        <v>18</v>
      </c>
      <c r="AX9" s="54"/>
      <c r="AY9" s="54"/>
      <c r="AZ9" s="54"/>
      <c r="BA9" s="54"/>
      <c r="BB9" s="54"/>
      <c r="BC9" s="54"/>
      <c r="BD9" s="54"/>
      <c r="BE9" s="54"/>
      <c r="BF9" s="54"/>
      <c r="BG9" s="149"/>
      <c r="BH9" s="317" t="s">
        <v>5</v>
      </c>
      <c r="BI9" s="317"/>
      <c r="BJ9" s="318" t="s">
        <v>6</v>
      </c>
      <c r="BK9" s="319"/>
    </row>
    <row r="10" spans="2:65" s="52" customFormat="1" ht="4.05" customHeight="1" thickBot="1" x14ac:dyDescent="0.3">
      <c r="B10" s="62"/>
      <c r="C10" s="73"/>
      <c r="D10" s="73"/>
      <c r="E10" s="89"/>
      <c r="F10" s="62"/>
      <c r="G10" s="62"/>
      <c r="H10" s="73"/>
      <c r="I10" s="73"/>
      <c r="J10" s="73"/>
      <c r="K10" s="62"/>
      <c r="L10" s="62"/>
      <c r="M10" s="73"/>
      <c r="N10" s="73"/>
      <c r="O10" s="73"/>
      <c r="P10" s="62"/>
      <c r="Q10" s="62"/>
      <c r="R10" s="62"/>
      <c r="S10" s="73"/>
      <c r="T10" s="73"/>
      <c r="U10" s="73"/>
      <c r="V10" s="62"/>
      <c r="W10" s="62"/>
      <c r="X10" s="73"/>
      <c r="Y10" s="73"/>
      <c r="Z10" s="73"/>
      <c r="AA10" s="62"/>
      <c r="AB10" s="62"/>
      <c r="AC10" s="73"/>
      <c r="AD10" s="73"/>
      <c r="AE10" s="98"/>
      <c r="AF10" s="63"/>
      <c r="AG10" s="64"/>
      <c r="AH10" s="62"/>
      <c r="AI10" s="73"/>
      <c r="AJ10" s="73"/>
      <c r="AK10" s="73"/>
      <c r="AL10" s="62"/>
      <c r="AM10" s="62"/>
      <c r="AN10" s="73"/>
      <c r="AO10" s="73"/>
      <c r="AP10" s="73"/>
      <c r="AQ10" s="62"/>
      <c r="AR10" s="62"/>
      <c r="AS10" s="73"/>
      <c r="AT10" s="73"/>
      <c r="AU10" s="73"/>
      <c r="AV10" s="62"/>
      <c r="AW10" s="62"/>
      <c r="AX10" s="62"/>
      <c r="AY10" s="51"/>
      <c r="AZ10" s="51"/>
      <c r="BA10" s="51"/>
      <c r="BB10" s="51"/>
      <c r="BC10" s="151"/>
      <c r="BD10" s="151"/>
      <c r="BE10" s="151"/>
      <c r="BF10" s="51"/>
      <c r="BG10" s="152"/>
      <c r="BK10" s="153"/>
    </row>
    <row r="11" spans="2:65" ht="9" customHeight="1" thickTop="1" x14ac:dyDescent="0.25">
      <c r="B11" s="60"/>
      <c r="C11" s="74" t="s">
        <v>3</v>
      </c>
      <c r="D11" s="81" t="s">
        <v>3</v>
      </c>
      <c r="E11" s="90">
        <v>7</v>
      </c>
      <c r="F11" s="320">
        <v>3</v>
      </c>
      <c r="G11" s="241">
        <v>4</v>
      </c>
      <c r="H11" s="110" t="s">
        <v>3</v>
      </c>
      <c r="I11" s="81" t="s">
        <v>3</v>
      </c>
      <c r="J11" s="90">
        <v>7</v>
      </c>
      <c r="K11" s="320">
        <v>3</v>
      </c>
      <c r="L11" s="321"/>
      <c r="M11" s="74" t="s">
        <v>3</v>
      </c>
      <c r="N11" s="81" t="s">
        <v>3</v>
      </c>
      <c r="O11" s="90">
        <v>7</v>
      </c>
      <c r="P11" s="320">
        <v>3</v>
      </c>
      <c r="Q11" s="324">
        <v>1</v>
      </c>
      <c r="R11" s="60"/>
      <c r="S11" s="74" t="s">
        <v>3</v>
      </c>
      <c r="T11" s="81" t="s">
        <v>3</v>
      </c>
      <c r="U11" s="90">
        <v>7</v>
      </c>
      <c r="V11" s="320">
        <v>4</v>
      </c>
      <c r="W11" s="324">
        <v>6</v>
      </c>
      <c r="X11" s="110" t="s">
        <v>3</v>
      </c>
      <c r="Y11" s="81" t="s">
        <v>3</v>
      </c>
      <c r="Z11" s="90" t="s">
        <v>3</v>
      </c>
      <c r="AA11" s="320">
        <v>1</v>
      </c>
      <c r="AB11" s="321"/>
      <c r="AC11" s="74" t="s">
        <v>3</v>
      </c>
      <c r="AD11" s="81" t="s">
        <v>3</v>
      </c>
      <c r="AE11" s="90">
        <v>7</v>
      </c>
      <c r="AF11" s="320">
        <v>3</v>
      </c>
      <c r="AG11" s="241">
        <v>2</v>
      </c>
      <c r="AH11" s="60"/>
      <c r="AI11" s="74" t="s">
        <v>3</v>
      </c>
      <c r="AJ11" s="81" t="s">
        <v>3</v>
      </c>
      <c r="AK11" s="90">
        <v>7</v>
      </c>
      <c r="AL11" s="320">
        <v>4</v>
      </c>
      <c r="AM11" s="321"/>
      <c r="AN11" s="110" t="s">
        <v>3</v>
      </c>
      <c r="AO11" s="81" t="s">
        <v>3</v>
      </c>
      <c r="AP11" s="90">
        <v>7</v>
      </c>
      <c r="AQ11" s="320">
        <v>4</v>
      </c>
      <c r="AR11" s="321"/>
      <c r="AS11" s="74" t="s">
        <v>3</v>
      </c>
      <c r="AT11" s="81" t="s">
        <v>3</v>
      </c>
      <c r="AU11" s="90" t="s">
        <v>3</v>
      </c>
      <c r="AV11" s="320">
        <v>3</v>
      </c>
      <c r="AW11" s="241">
        <v>5</v>
      </c>
      <c r="AX11" s="60"/>
      <c r="AY11" s="16">
        <v>1</v>
      </c>
      <c r="AZ11" s="17">
        <v>4</v>
      </c>
      <c r="BA11" s="18">
        <v>7</v>
      </c>
      <c r="BB11" s="26"/>
      <c r="BC11" s="280">
        <v>18</v>
      </c>
      <c r="BD11" s="265">
        <v>45</v>
      </c>
      <c r="BE11" s="268">
        <v>27</v>
      </c>
      <c r="BF11" s="1"/>
      <c r="BG11" s="154"/>
      <c r="BH11" s="155">
        <v>1</v>
      </c>
      <c r="BI11" s="156">
        <v>1</v>
      </c>
      <c r="BJ11" s="157">
        <v>1</v>
      </c>
      <c r="BK11" s="158">
        <v>1</v>
      </c>
    </row>
    <row r="12" spans="2:65" ht="9" customHeight="1" x14ac:dyDescent="0.25">
      <c r="B12" s="60"/>
      <c r="C12" s="75" t="s">
        <v>3</v>
      </c>
      <c r="D12" s="82" t="s">
        <v>3</v>
      </c>
      <c r="E12" s="91" t="s">
        <v>3</v>
      </c>
      <c r="F12" s="255"/>
      <c r="G12" s="242"/>
      <c r="H12" s="75" t="s">
        <v>3</v>
      </c>
      <c r="I12" s="82" t="s">
        <v>3</v>
      </c>
      <c r="J12" s="91" t="s">
        <v>3</v>
      </c>
      <c r="K12" s="255"/>
      <c r="L12" s="322"/>
      <c r="M12" s="75" t="s">
        <v>3</v>
      </c>
      <c r="N12" s="82" t="s">
        <v>3</v>
      </c>
      <c r="O12" s="91" t="s">
        <v>3</v>
      </c>
      <c r="P12" s="255"/>
      <c r="Q12" s="325"/>
      <c r="R12" s="60"/>
      <c r="S12" s="75" t="s">
        <v>3</v>
      </c>
      <c r="T12" s="82" t="s">
        <v>3</v>
      </c>
      <c r="U12" s="91"/>
      <c r="V12" s="255"/>
      <c r="W12" s="325"/>
      <c r="X12" s="75" t="s">
        <v>3</v>
      </c>
      <c r="Y12" s="82" t="s">
        <v>3</v>
      </c>
      <c r="Z12" s="91"/>
      <c r="AA12" s="255"/>
      <c r="AB12" s="322"/>
      <c r="AC12" s="75" t="s">
        <v>3</v>
      </c>
      <c r="AD12" s="82" t="s">
        <v>3</v>
      </c>
      <c r="AE12" s="91"/>
      <c r="AF12" s="255"/>
      <c r="AG12" s="242"/>
      <c r="AH12" s="60"/>
      <c r="AI12" s="75" t="s">
        <v>3</v>
      </c>
      <c r="AJ12" s="82" t="s">
        <v>3</v>
      </c>
      <c r="AK12" s="91">
        <v>8</v>
      </c>
      <c r="AL12" s="255"/>
      <c r="AM12" s="322"/>
      <c r="AN12" s="75" t="s">
        <v>3</v>
      </c>
      <c r="AO12" s="82" t="s">
        <v>3</v>
      </c>
      <c r="AP12" s="91">
        <v>8</v>
      </c>
      <c r="AQ12" s="255"/>
      <c r="AR12" s="322"/>
      <c r="AS12" s="75" t="s">
        <v>3</v>
      </c>
      <c r="AT12" s="82" t="s">
        <v>3</v>
      </c>
      <c r="AU12" s="91">
        <v>8</v>
      </c>
      <c r="AV12" s="255"/>
      <c r="AW12" s="242"/>
      <c r="AX12" s="60"/>
      <c r="AY12" s="19">
        <v>0</v>
      </c>
      <c r="AZ12" s="20">
        <v>0</v>
      </c>
      <c r="BA12" s="21">
        <v>6</v>
      </c>
      <c r="BB12" s="26"/>
      <c r="BC12" s="280"/>
      <c r="BD12" s="265"/>
      <c r="BE12" s="268"/>
      <c r="BF12" s="1"/>
      <c r="BG12" s="152" t="s">
        <v>7</v>
      </c>
      <c r="BH12" s="159">
        <v>1</v>
      </c>
      <c r="BI12" s="159"/>
      <c r="BJ12" s="160">
        <v>1</v>
      </c>
      <c r="BK12" s="161"/>
    </row>
    <row r="13" spans="2:65" ht="9" customHeight="1" thickBot="1" x14ac:dyDescent="0.3">
      <c r="B13" s="60"/>
      <c r="C13" s="76">
        <v>3</v>
      </c>
      <c r="D13" s="83" t="s">
        <v>3</v>
      </c>
      <c r="E13" s="92">
        <v>9</v>
      </c>
      <c r="F13" s="256"/>
      <c r="G13" s="243"/>
      <c r="H13" s="76">
        <v>3</v>
      </c>
      <c r="I13" s="85" t="s">
        <v>3</v>
      </c>
      <c r="J13" s="92"/>
      <c r="K13" s="256"/>
      <c r="L13" s="323"/>
      <c r="M13" s="76">
        <v>3</v>
      </c>
      <c r="N13" s="83" t="s">
        <v>3</v>
      </c>
      <c r="O13" s="92">
        <v>9</v>
      </c>
      <c r="P13" s="256"/>
      <c r="Q13" s="326"/>
      <c r="R13" s="60"/>
      <c r="S13" s="76">
        <v>3</v>
      </c>
      <c r="T13" s="83" t="s">
        <v>3</v>
      </c>
      <c r="U13" s="92">
        <v>9</v>
      </c>
      <c r="V13" s="256"/>
      <c r="W13" s="326"/>
      <c r="X13" s="76">
        <v>3</v>
      </c>
      <c r="Y13" s="85" t="s">
        <v>3</v>
      </c>
      <c r="Z13" s="92" t="s">
        <v>3</v>
      </c>
      <c r="AA13" s="256"/>
      <c r="AB13" s="323"/>
      <c r="AC13" s="76" t="s">
        <v>3</v>
      </c>
      <c r="AD13" s="83" t="s">
        <v>3</v>
      </c>
      <c r="AE13" s="92">
        <v>9</v>
      </c>
      <c r="AF13" s="256"/>
      <c r="AG13" s="243"/>
      <c r="AH13" s="60"/>
      <c r="AI13" s="76">
        <v>3</v>
      </c>
      <c r="AJ13" s="83" t="s">
        <v>3</v>
      </c>
      <c r="AK13" s="92">
        <v>9</v>
      </c>
      <c r="AL13" s="256"/>
      <c r="AM13" s="323"/>
      <c r="AN13" s="76">
        <v>3</v>
      </c>
      <c r="AO13" s="85" t="s">
        <v>3</v>
      </c>
      <c r="AP13" s="92">
        <v>9</v>
      </c>
      <c r="AQ13" s="256"/>
      <c r="AR13" s="323"/>
      <c r="AS13" s="76">
        <v>3</v>
      </c>
      <c r="AT13" s="83" t="s">
        <v>3</v>
      </c>
      <c r="AU13" s="92">
        <v>9</v>
      </c>
      <c r="AV13" s="256"/>
      <c r="AW13" s="243"/>
      <c r="AX13" s="60"/>
      <c r="AY13" s="22">
        <v>8</v>
      </c>
      <c r="AZ13" s="23">
        <v>0</v>
      </c>
      <c r="BA13" s="24">
        <v>8</v>
      </c>
      <c r="BB13" s="26"/>
      <c r="BC13" s="281"/>
      <c r="BD13" s="266"/>
      <c r="BE13" s="269"/>
      <c r="BF13" s="1"/>
      <c r="BG13" s="152" t="s">
        <v>8</v>
      </c>
      <c r="BH13" s="159">
        <v>1</v>
      </c>
      <c r="BI13" s="159"/>
      <c r="BJ13" s="160">
        <v>1</v>
      </c>
      <c r="BK13" s="161"/>
    </row>
    <row r="14" spans="2:65" s="37" customFormat="1" ht="9" customHeight="1" thickTop="1" thickBot="1" x14ac:dyDescent="0.3">
      <c r="B14" s="61"/>
      <c r="C14" s="251" t="s">
        <v>3</v>
      </c>
      <c r="D14" s="252"/>
      <c r="E14" s="252"/>
      <c r="F14" s="252"/>
      <c r="G14" s="253"/>
      <c r="H14" s="257" t="s">
        <v>3</v>
      </c>
      <c r="I14" s="252"/>
      <c r="J14" s="252"/>
      <c r="K14" s="252"/>
      <c r="L14" s="253"/>
      <c r="M14" s="293" t="s">
        <v>3</v>
      </c>
      <c r="N14" s="252"/>
      <c r="O14" s="252"/>
      <c r="P14" s="252"/>
      <c r="Q14" s="290"/>
      <c r="R14" s="61"/>
      <c r="S14" s="251" t="s">
        <v>3</v>
      </c>
      <c r="T14" s="252"/>
      <c r="U14" s="252"/>
      <c r="V14" s="252"/>
      <c r="W14" s="253"/>
      <c r="X14" s="336" t="s">
        <v>31</v>
      </c>
      <c r="Y14" s="337"/>
      <c r="Z14" s="337"/>
      <c r="AA14" s="337"/>
      <c r="AB14" s="338"/>
      <c r="AC14" s="293" t="s">
        <v>3</v>
      </c>
      <c r="AD14" s="252"/>
      <c r="AE14" s="252"/>
      <c r="AF14" s="252"/>
      <c r="AG14" s="290"/>
      <c r="AH14" s="61"/>
      <c r="AI14" s="251" t="s">
        <v>3</v>
      </c>
      <c r="AJ14" s="252"/>
      <c r="AK14" s="252"/>
      <c r="AL14" s="252"/>
      <c r="AM14" s="253"/>
      <c r="AN14" s="257" t="s">
        <v>3</v>
      </c>
      <c r="AO14" s="252"/>
      <c r="AP14" s="252"/>
      <c r="AQ14" s="252"/>
      <c r="AR14" s="253"/>
      <c r="AS14" s="293" t="s">
        <v>3</v>
      </c>
      <c r="AT14" s="252"/>
      <c r="AU14" s="252"/>
      <c r="AV14" s="252"/>
      <c r="AW14" s="290"/>
      <c r="AX14" s="61"/>
      <c r="AY14" s="291"/>
      <c r="AZ14" s="292"/>
      <c r="BA14" s="292"/>
      <c r="BB14" s="31"/>
      <c r="BC14" s="333"/>
      <c r="BD14" s="333"/>
      <c r="BE14" s="333"/>
      <c r="BF14" s="11"/>
      <c r="BG14" s="152"/>
      <c r="BH14" s="162"/>
      <c r="BI14" s="162"/>
      <c r="BJ14" s="163"/>
      <c r="BK14" s="164"/>
    </row>
    <row r="15" spans="2:65" ht="9" customHeight="1" thickTop="1" x14ac:dyDescent="0.25">
      <c r="B15" s="60"/>
      <c r="C15" s="77" t="s">
        <v>3</v>
      </c>
      <c r="D15" s="84" t="s">
        <v>3</v>
      </c>
      <c r="E15" s="93">
        <v>7</v>
      </c>
      <c r="F15" s="289">
        <v>3</v>
      </c>
      <c r="G15" s="334"/>
      <c r="H15" s="77" t="s">
        <v>3</v>
      </c>
      <c r="I15" s="84" t="s">
        <v>3</v>
      </c>
      <c r="J15" s="93">
        <v>7</v>
      </c>
      <c r="K15" s="289">
        <v>3</v>
      </c>
      <c r="L15" s="335">
        <v>5</v>
      </c>
      <c r="M15" s="77" t="s">
        <v>3</v>
      </c>
      <c r="N15" s="84" t="s">
        <v>3</v>
      </c>
      <c r="O15" s="93">
        <v>7</v>
      </c>
      <c r="P15" s="289">
        <v>3</v>
      </c>
      <c r="Q15" s="334"/>
      <c r="R15" s="60"/>
      <c r="S15" s="77" t="s">
        <v>3</v>
      </c>
      <c r="T15" s="84">
        <v>4</v>
      </c>
      <c r="U15" s="93">
        <v>7</v>
      </c>
      <c r="V15" s="289">
        <v>5</v>
      </c>
      <c r="W15" s="334"/>
      <c r="X15" s="77" t="s">
        <v>3</v>
      </c>
      <c r="Y15" s="84"/>
      <c r="Z15" s="93" t="s">
        <v>3</v>
      </c>
      <c r="AA15" s="289">
        <v>1</v>
      </c>
      <c r="AB15" s="334"/>
      <c r="AC15" s="77" t="s">
        <v>3</v>
      </c>
      <c r="AD15" s="84">
        <v>4</v>
      </c>
      <c r="AE15" s="93">
        <v>7</v>
      </c>
      <c r="AF15" s="289">
        <v>4</v>
      </c>
      <c r="AG15" s="321">
        <v>8</v>
      </c>
      <c r="AH15" s="60"/>
      <c r="AI15" s="77" t="s">
        <v>3</v>
      </c>
      <c r="AJ15" s="84" t="s">
        <v>3</v>
      </c>
      <c r="AK15" s="93">
        <v>7</v>
      </c>
      <c r="AL15" s="289">
        <v>4</v>
      </c>
      <c r="AM15" s="342">
        <v>2</v>
      </c>
      <c r="AN15" s="77" t="s">
        <v>3</v>
      </c>
      <c r="AO15" s="84" t="s">
        <v>3</v>
      </c>
      <c r="AP15" s="93">
        <v>7</v>
      </c>
      <c r="AQ15" s="289">
        <v>4</v>
      </c>
      <c r="AR15" s="342">
        <v>6</v>
      </c>
      <c r="AS15" s="77" t="s">
        <v>3</v>
      </c>
      <c r="AT15" s="84" t="s">
        <v>3</v>
      </c>
      <c r="AU15" s="93" t="s">
        <v>3</v>
      </c>
      <c r="AV15" s="289">
        <v>3</v>
      </c>
      <c r="AW15" s="342">
        <v>1</v>
      </c>
      <c r="AX15" s="60"/>
      <c r="AY15" s="16">
        <v>1</v>
      </c>
      <c r="AZ15" s="17">
        <v>6</v>
      </c>
      <c r="BA15" s="18">
        <v>7</v>
      </c>
      <c r="BB15" s="26"/>
      <c r="BC15" s="339">
        <v>22</v>
      </c>
      <c r="BD15" s="340">
        <v>45</v>
      </c>
      <c r="BE15" s="341">
        <v>23</v>
      </c>
      <c r="BF15" s="2"/>
      <c r="BG15" s="152"/>
      <c r="BH15" s="162" t="s">
        <v>19</v>
      </c>
      <c r="BI15" s="162" t="s">
        <v>20</v>
      </c>
      <c r="BJ15" s="163" t="s">
        <v>19</v>
      </c>
      <c r="BK15" s="164" t="s">
        <v>20</v>
      </c>
    </row>
    <row r="16" spans="2:65" ht="9" customHeight="1" x14ac:dyDescent="0.25">
      <c r="B16" s="60"/>
      <c r="C16" s="75" t="s">
        <v>3</v>
      </c>
      <c r="D16" s="82" t="s">
        <v>3</v>
      </c>
      <c r="E16" s="91" t="s">
        <v>3</v>
      </c>
      <c r="F16" s="255"/>
      <c r="G16" s="322"/>
      <c r="H16" s="75" t="s">
        <v>3</v>
      </c>
      <c r="I16" s="82" t="s">
        <v>3</v>
      </c>
      <c r="J16" s="91" t="s">
        <v>3</v>
      </c>
      <c r="K16" s="255"/>
      <c r="L16" s="325"/>
      <c r="M16" s="75" t="s">
        <v>3</v>
      </c>
      <c r="N16" s="82" t="s">
        <v>3</v>
      </c>
      <c r="O16" s="91" t="s">
        <v>3</v>
      </c>
      <c r="P16" s="255"/>
      <c r="Q16" s="322"/>
      <c r="R16" s="60"/>
      <c r="S16" s="75" t="s">
        <v>3</v>
      </c>
      <c r="T16" s="82" t="s">
        <v>3</v>
      </c>
      <c r="U16" s="91"/>
      <c r="V16" s="255"/>
      <c r="W16" s="322"/>
      <c r="X16" s="75" t="s">
        <v>3</v>
      </c>
      <c r="Y16" s="82" t="s">
        <v>3</v>
      </c>
      <c r="Z16" s="91"/>
      <c r="AA16" s="255"/>
      <c r="AB16" s="322"/>
      <c r="AC16" s="75" t="s">
        <v>3</v>
      </c>
      <c r="AD16" s="82" t="s">
        <v>3</v>
      </c>
      <c r="AE16" s="91"/>
      <c r="AF16" s="255"/>
      <c r="AG16" s="322"/>
      <c r="AH16" s="60"/>
      <c r="AI16" s="75" t="s">
        <v>3</v>
      </c>
      <c r="AJ16" s="82" t="s">
        <v>3</v>
      </c>
      <c r="AK16" s="91"/>
      <c r="AL16" s="255"/>
      <c r="AM16" s="242"/>
      <c r="AN16" s="75" t="s">
        <v>3</v>
      </c>
      <c r="AO16" s="82" t="s">
        <v>3</v>
      </c>
      <c r="AP16" s="91"/>
      <c r="AQ16" s="255"/>
      <c r="AR16" s="242"/>
      <c r="AS16" s="75" t="s">
        <v>3</v>
      </c>
      <c r="AT16" s="82" t="s">
        <v>3</v>
      </c>
      <c r="AU16" s="91"/>
      <c r="AV16" s="255"/>
      <c r="AW16" s="242"/>
      <c r="AX16" s="60"/>
      <c r="AY16" s="19">
        <v>0</v>
      </c>
      <c r="AZ16" s="20">
        <v>0</v>
      </c>
      <c r="BA16" s="21">
        <v>0</v>
      </c>
      <c r="BB16" s="26"/>
      <c r="BC16" s="280"/>
      <c r="BD16" s="265"/>
      <c r="BE16" s="268"/>
      <c r="BF16" s="2"/>
      <c r="BG16" s="152"/>
      <c r="BH16" s="317" t="s">
        <v>5</v>
      </c>
      <c r="BI16" s="317"/>
      <c r="BJ16" s="318" t="s">
        <v>6</v>
      </c>
      <c r="BK16" s="319"/>
    </row>
    <row r="17" spans="2:63" ht="9" customHeight="1" thickBot="1" x14ac:dyDescent="0.3">
      <c r="B17" s="60"/>
      <c r="C17" s="78">
        <v>3</v>
      </c>
      <c r="D17" s="85" t="s">
        <v>3</v>
      </c>
      <c r="E17" s="94">
        <v>9</v>
      </c>
      <c r="F17" s="256"/>
      <c r="G17" s="323"/>
      <c r="H17" s="78">
        <v>3</v>
      </c>
      <c r="I17" s="85" t="s">
        <v>3</v>
      </c>
      <c r="J17" s="94"/>
      <c r="K17" s="256"/>
      <c r="L17" s="326"/>
      <c r="M17" s="78">
        <v>3</v>
      </c>
      <c r="N17" s="85" t="s">
        <v>3</v>
      </c>
      <c r="O17" s="94">
        <v>9</v>
      </c>
      <c r="P17" s="256"/>
      <c r="Q17" s="323"/>
      <c r="R17" s="60"/>
      <c r="S17" s="78">
        <v>3</v>
      </c>
      <c r="T17" s="85" t="s">
        <v>3</v>
      </c>
      <c r="U17" s="94">
        <v>9</v>
      </c>
      <c r="V17" s="256"/>
      <c r="W17" s="323"/>
      <c r="X17" s="78">
        <v>3</v>
      </c>
      <c r="Y17" s="85" t="s">
        <v>3</v>
      </c>
      <c r="Z17" s="94" t="s">
        <v>3</v>
      </c>
      <c r="AA17" s="256"/>
      <c r="AB17" s="323"/>
      <c r="AC17" s="78" t="s">
        <v>3</v>
      </c>
      <c r="AD17" s="85" t="s">
        <v>3</v>
      </c>
      <c r="AE17" s="94">
        <v>9</v>
      </c>
      <c r="AF17" s="256"/>
      <c r="AG17" s="323"/>
      <c r="AH17" s="60"/>
      <c r="AI17" s="78">
        <v>3</v>
      </c>
      <c r="AJ17" s="85" t="s">
        <v>3</v>
      </c>
      <c r="AK17" s="94">
        <v>9</v>
      </c>
      <c r="AL17" s="256"/>
      <c r="AM17" s="243"/>
      <c r="AN17" s="78">
        <v>3</v>
      </c>
      <c r="AO17" s="85" t="s">
        <v>3</v>
      </c>
      <c r="AP17" s="94">
        <v>9</v>
      </c>
      <c r="AQ17" s="256"/>
      <c r="AR17" s="243"/>
      <c r="AS17" s="78">
        <v>3</v>
      </c>
      <c r="AT17" s="85" t="s">
        <v>3</v>
      </c>
      <c r="AU17" s="94">
        <v>9</v>
      </c>
      <c r="AV17" s="256"/>
      <c r="AW17" s="243"/>
      <c r="AX17" s="60"/>
      <c r="AY17" s="22">
        <v>8</v>
      </c>
      <c r="AZ17" s="23">
        <v>0</v>
      </c>
      <c r="BA17" s="24">
        <v>8</v>
      </c>
      <c r="BB17" s="26"/>
      <c r="BC17" s="281"/>
      <c r="BD17" s="266"/>
      <c r="BE17" s="269"/>
      <c r="BF17" s="2"/>
      <c r="BG17" s="152"/>
      <c r="BH17" s="155">
        <v>2</v>
      </c>
      <c r="BI17" s="156">
        <v>2</v>
      </c>
      <c r="BJ17" s="157">
        <v>2</v>
      </c>
      <c r="BK17" s="158">
        <v>2</v>
      </c>
    </row>
    <row r="18" spans="2:63" s="39" customFormat="1" ht="9" customHeight="1" thickTop="1" thickBot="1" x14ac:dyDescent="0.3">
      <c r="B18" s="61"/>
      <c r="C18" s="251" t="s">
        <v>3</v>
      </c>
      <c r="D18" s="252"/>
      <c r="E18" s="252"/>
      <c r="F18" s="252"/>
      <c r="G18" s="253"/>
      <c r="H18" s="257" t="s">
        <v>3</v>
      </c>
      <c r="I18" s="252"/>
      <c r="J18" s="252"/>
      <c r="K18" s="252"/>
      <c r="L18" s="253"/>
      <c r="M18" s="257" t="s">
        <v>3</v>
      </c>
      <c r="N18" s="252"/>
      <c r="O18" s="252"/>
      <c r="P18" s="252"/>
      <c r="Q18" s="290"/>
      <c r="R18" s="61"/>
      <c r="S18" s="251" t="s">
        <v>3</v>
      </c>
      <c r="T18" s="252"/>
      <c r="U18" s="252"/>
      <c r="V18" s="252"/>
      <c r="W18" s="253"/>
      <c r="X18" s="257" t="s">
        <v>3</v>
      </c>
      <c r="Y18" s="252"/>
      <c r="Z18" s="252"/>
      <c r="AA18" s="252"/>
      <c r="AB18" s="253"/>
      <c r="AC18" s="257" t="s">
        <v>3</v>
      </c>
      <c r="AD18" s="252"/>
      <c r="AE18" s="252"/>
      <c r="AF18" s="252"/>
      <c r="AG18" s="290"/>
      <c r="AH18" s="61"/>
      <c r="AI18" s="251" t="s">
        <v>3</v>
      </c>
      <c r="AJ18" s="252"/>
      <c r="AK18" s="252"/>
      <c r="AL18" s="252"/>
      <c r="AM18" s="253"/>
      <c r="AN18" s="257" t="s">
        <v>3</v>
      </c>
      <c r="AO18" s="252"/>
      <c r="AP18" s="252"/>
      <c r="AQ18" s="252"/>
      <c r="AR18" s="253"/>
      <c r="AS18" s="257" t="s">
        <v>3</v>
      </c>
      <c r="AT18" s="252"/>
      <c r="AU18" s="252"/>
      <c r="AV18" s="252"/>
      <c r="AW18" s="290"/>
      <c r="AX18" s="61"/>
      <c r="AY18" s="291"/>
      <c r="AZ18" s="292"/>
      <c r="BA18" s="292"/>
      <c r="BB18" s="32"/>
      <c r="BC18" s="333"/>
      <c r="BD18" s="333"/>
      <c r="BE18" s="333"/>
      <c r="BF18" s="33"/>
      <c r="BG18" s="152"/>
      <c r="BH18" s="162"/>
      <c r="BI18" s="162"/>
      <c r="BJ18" s="163"/>
      <c r="BK18" s="164"/>
    </row>
    <row r="19" spans="2:63" ht="9" customHeight="1" thickTop="1" x14ac:dyDescent="0.25">
      <c r="B19" s="60"/>
      <c r="C19" s="77" t="s">
        <v>3</v>
      </c>
      <c r="D19" s="84" t="s">
        <v>3</v>
      </c>
      <c r="E19" s="93">
        <v>7</v>
      </c>
      <c r="F19" s="289">
        <v>3</v>
      </c>
      <c r="G19" s="245">
        <v>6</v>
      </c>
      <c r="H19" s="77" t="s">
        <v>3</v>
      </c>
      <c r="I19" s="84" t="s">
        <v>3</v>
      </c>
      <c r="J19" s="93">
        <v>7</v>
      </c>
      <c r="K19" s="289">
        <v>3</v>
      </c>
      <c r="L19" s="245">
        <v>8</v>
      </c>
      <c r="M19" s="77" t="s">
        <v>3</v>
      </c>
      <c r="N19" s="84" t="s">
        <v>3</v>
      </c>
      <c r="O19" s="93">
        <v>7</v>
      </c>
      <c r="P19" s="289">
        <v>3</v>
      </c>
      <c r="Q19" s="344">
        <v>2</v>
      </c>
      <c r="R19" s="60"/>
      <c r="S19" s="77">
        <v>1</v>
      </c>
      <c r="T19" s="84" t="s">
        <v>3</v>
      </c>
      <c r="U19" s="93">
        <v>7</v>
      </c>
      <c r="V19" s="289">
        <v>5</v>
      </c>
      <c r="W19" s="343"/>
      <c r="X19" s="77">
        <v>1</v>
      </c>
      <c r="Y19" s="84" t="s">
        <v>3</v>
      </c>
      <c r="Z19" s="93" t="s">
        <v>3</v>
      </c>
      <c r="AA19" s="289">
        <v>3</v>
      </c>
      <c r="AB19" s="343"/>
      <c r="AC19" s="77">
        <v>1</v>
      </c>
      <c r="AD19" s="84" t="s">
        <v>3</v>
      </c>
      <c r="AE19" s="93">
        <v>7</v>
      </c>
      <c r="AF19" s="289">
        <v>3</v>
      </c>
      <c r="AG19" s="343"/>
      <c r="AH19" s="60"/>
      <c r="AI19" s="77" t="s">
        <v>3</v>
      </c>
      <c r="AJ19" s="84" t="s">
        <v>3</v>
      </c>
      <c r="AK19" s="93">
        <v>7</v>
      </c>
      <c r="AL19" s="289">
        <v>3</v>
      </c>
      <c r="AM19" s="343"/>
      <c r="AN19" s="77" t="s">
        <v>3</v>
      </c>
      <c r="AO19" s="84" t="s">
        <v>3</v>
      </c>
      <c r="AP19" s="93">
        <v>7</v>
      </c>
      <c r="AQ19" s="289">
        <v>3</v>
      </c>
      <c r="AR19" s="245">
        <v>4</v>
      </c>
      <c r="AS19" s="77" t="s">
        <v>3</v>
      </c>
      <c r="AT19" s="84" t="s">
        <v>3</v>
      </c>
      <c r="AU19" s="93" t="s">
        <v>3</v>
      </c>
      <c r="AV19" s="289">
        <v>2</v>
      </c>
      <c r="AW19" s="343"/>
      <c r="AX19" s="60"/>
      <c r="AY19" s="16">
        <v>3</v>
      </c>
      <c r="AZ19" s="17">
        <v>1</v>
      </c>
      <c r="BA19" s="18">
        <v>7</v>
      </c>
      <c r="BB19" s="26"/>
      <c r="BC19" s="339">
        <v>20</v>
      </c>
      <c r="BD19" s="340">
        <v>45</v>
      </c>
      <c r="BE19" s="341">
        <v>25</v>
      </c>
      <c r="BF19" s="2"/>
      <c r="BG19" s="152" t="s">
        <v>7</v>
      </c>
      <c r="BH19" s="345">
        <v>2</v>
      </c>
      <c r="BI19" s="345"/>
      <c r="BJ19" s="346">
        <v>2</v>
      </c>
      <c r="BK19" s="347"/>
    </row>
    <row r="20" spans="2:63" ht="9" customHeight="1" x14ac:dyDescent="0.25">
      <c r="B20" s="60"/>
      <c r="C20" s="75" t="s">
        <v>3</v>
      </c>
      <c r="D20" s="82" t="s">
        <v>3</v>
      </c>
      <c r="E20" s="91" t="s">
        <v>3</v>
      </c>
      <c r="F20" s="255"/>
      <c r="G20" s="242"/>
      <c r="H20" s="75" t="s">
        <v>3</v>
      </c>
      <c r="I20" s="82" t="s">
        <v>3</v>
      </c>
      <c r="J20" s="91" t="s">
        <v>3</v>
      </c>
      <c r="K20" s="255"/>
      <c r="L20" s="242"/>
      <c r="M20" s="75" t="s">
        <v>3</v>
      </c>
      <c r="N20" s="82" t="s">
        <v>3</v>
      </c>
      <c r="O20" s="91" t="s">
        <v>3</v>
      </c>
      <c r="P20" s="255"/>
      <c r="Q20" s="325"/>
      <c r="R20" s="60"/>
      <c r="S20" s="75" t="s">
        <v>3</v>
      </c>
      <c r="T20" s="82">
        <v>5</v>
      </c>
      <c r="U20" s="91" t="s">
        <v>3</v>
      </c>
      <c r="V20" s="255"/>
      <c r="W20" s="322"/>
      <c r="X20" s="75" t="s">
        <v>3</v>
      </c>
      <c r="Y20" s="82">
        <v>5</v>
      </c>
      <c r="Z20" s="91" t="s">
        <v>3</v>
      </c>
      <c r="AA20" s="255"/>
      <c r="AB20" s="322"/>
      <c r="AC20" s="75" t="s">
        <v>3</v>
      </c>
      <c r="AD20" s="82" t="s">
        <v>3</v>
      </c>
      <c r="AE20" s="91" t="s">
        <v>3</v>
      </c>
      <c r="AF20" s="255"/>
      <c r="AG20" s="322"/>
      <c r="AH20" s="60"/>
      <c r="AI20" s="75" t="s">
        <v>3</v>
      </c>
      <c r="AJ20" s="82" t="s">
        <v>3</v>
      </c>
      <c r="AK20" s="91" t="s">
        <v>3</v>
      </c>
      <c r="AL20" s="255"/>
      <c r="AM20" s="322"/>
      <c r="AN20" s="75" t="s">
        <v>3</v>
      </c>
      <c r="AO20" s="82" t="s">
        <v>3</v>
      </c>
      <c r="AP20" s="91" t="s">
        <v>3</v>
      </c>
      <c r="AQ20" s="255"/>
      <c r="AR20" s="242"/>
      <c r="AS20" s="75" t="s">
        <v>3</v>
      </c>
      <c r="AT20" s="82" t="s">
        <v>3</v>
      </c>
      <c r="AU20" s="91" t="s">
        <v>3</v>
      </c>
      <c r="AV20" s="255"/>
      <c r="AW20" s="322"/>
      <c r="AX20" s="60"/>
      <c r="AY20" s="19">
        <v>0</v>
      </c>
      <c r="AZ20" s="20">
        <v>2</v>
      </c>
      <c r="BA20" s="21">
        <v>0</v>
      </c>
      <c r="BB20" s="26"/>
      <c r="BC20" s="280"/>
      <c r="BD20" s="265"/>
      <c r="BE20" s="268"/>
      <c r="BF20" s="2"/>
      <c r="BG20" s="152" t="s">
        <v>8</v>
      </c>
      <c r="BH20" s="345">
        <v>2</v>
      </c>
      <c r="BI20" s="345"/>
      <c r="BJ20" s="346">
        <v>2</v>
      </c>
      <c r="BK20" s="347"/>
    </row>
    <row r="21" spans="2:63" ht="9" customHeight="1" thickBot="1" x14ac:dyDescent="0.3">
      <c r="B21" s="60"/>
      <c r="C21" s="76">
        <v>3</v>
      </c>
      <c r="D21" s="83" t="s">
        <v>3</v>
      </c>
      <c r="E21" s="92">
        <v>9</v>
      </c>
      <c r="F21" s="256"/>
      <c r="G21" s="243"/>
      <c r="H21" s="76">
        <v>3</v>
      </c>
      <c r="I21" s="83" t="s">
        <v>3</v>
      </c>
      <c r="J21" s="92"/>
      <c r="K21" s="256"/>
      <c r="L21" s="243"/>
      <c r="M21" s="76">
        <v>3</v>
      </c>
      <c r="N21" s="83" t="s">
        <v>3</v>
      </c>
      <c r="O21" s="92">
        <v>9</v>
      </c>
      <c r="P21" s="256"/>
      <c r="Q21" s="326"/>
      <c r="R21" s="60"/>
      <c r="S21" s="76">
        <v>3</v>
      </c>
      <c r="T21" s="83" t="s">
        <v>3</v>
      </c>
      <c r="U21" s="92">
        <v>9</v>
      </c>
      <c r="V21" s="256"/>
      <c r="W21" s="323"/>
      <c r="X21" s="76">
        <v>3</v>
      </c>
      <c r="Y21" s="83" t="s">
        <v>3</v>
      </c>
      <c r="Z21" s="92" t="s">
        <v>3</v>
      </c>
      <c r="AA21" s="256"/>
      <c r="AB21" s="323"/>
      <c r="AC21" s="76" t="s">
        <v>3</v>
      </c>
      <c r="AD21" s="83" t="s">
        <v>3</v>
      </c>
      <c r="AE21" s="92">
        <v>9</v>
      </c>
      <c r="AF21" s="256"/>
      <c r="AG21" s="323"/>
      <c r="AH21" s="60"/>
      <c r="AI21" s="76">
        <v>3</v>
      </c>
      <c r="AJ21" s="83" t="s">
        <v>3</v>
      </c>
      <c r="AK21" s="92">
        <v>9</v>
      </c>
      <c r="AL21" s="256"/>
      <c r="AM21" s="323"/>
      <c r="AN21" s="76">
        <v>3</v>
      </c>
      <c r="AO21" s="83" t="s">
        <v>3</v>
      </c>
      <c r="AP21" s="92">
        <v>9</v>
      </c>
      <c r="AQ21" s="256"/>
      <c r="AR21" s="243"/>
      <c r="AS21" s="76">
        <v>3</v>
      </c>
      <c r="AT21" s="83" t="s">
        <v>3</v>
      </c>
      <c r="AU21" s="92">
        <v>9</v>
      </c>
      <c r="AV21" s="256"/>
      <c r="AW21" s="323"/>
      <c r="AX21" s="60"/>
      <c r="AY21" s="28">
        <v>8</v>
      </c>
      <c r="AZ21" s="29">
        <v>0</v>
      </c>
      <c r="BA21" s="30">
        <v>8</v>
      </c>
      <c r="BB21" s="26"/>
      <c r="BC21" s="281"/>
      <c r="BD21" s="266"/>
      <c r="BE21" s="269"/>
      <c r="BF21" s="2"/>
      <c r="BG21" s="152" t="s">
        <v>9</v>
      </c>
      <c r="BH21" s="345">
        <v>2</v>
      </c>
      <c r="BI21" s="345"/>
      <c r="BJ21" s="346">
        <v>2</v>
      </c>
      <c r="BK21" s="347"/>
    </row>
    <row r="22" spans="2:63" s="39" customFormat="1" ht="9" customHeight="1" thickTop="1" thickBot="1" x14ac:dyDescent="0.3">
      <c r="B22" s="61"/>
      <c r="C22" s="250" t="s">
        <v>3</v>
      </c>
      <c r="D22" s="247"/>
      <c r="E22" s="247"/>
      <c r="F22" s="247"/>
      <c r="G22" s="248"/>
      <c r="H22" s="246" t="s">
        <v>3</v>
      </c>
      <c r="I22" s="247"/>
      <c r="J22" s="247"/>
      <c r="K22" s="247"/>
      <c r="L22" s="248"/>
      <c r="M22" s="246" t="s">
        <v>3</v>
      </c>
      <c r="N22" s="247"/>
      <c r="O22" s="247"/>
      <c r="P22" s="247"/>
      <c r="Q22" s="249"/>
      <c r="R22" s="61"/>
      <c r="S22" s="250" t="s">
        <v>3</v>
      </c>
      <c r="T22" s="247"/>
      <c r="U22" s="247"/>
      <c r="V22" s="247"/>
      <c r="W22" s="248"/>
      <c r="X22" s="246" t="s">
        <v>3</v>
      </c>
      <c r="Y22" s="247"/>
      <c r="Z22" s="247"/>
      <c r="AA22" s="247"/>
      <c r="AB22" s="248"/>
      <c r="AC22" s="246" t="s">
        <v>3</v>
      </c>
      <c r="AD22" s="247"/>
      <c r="AE22" s="247"/>
      <c r="AF22" s="247"/>
      <c r="AG22" s="249"/>
      <c r="AH22" s="61"/>
      <c r="AI22" s="250" t="s">
        <v>3</v>
      </c>
      <c r="AJ22" s="247"/>
      <c r="AK22" s="247"/>
      <c r="AL22" s="247"/>
      <c r="AM22" s="248"/>
      <c r="AN22" s="246" t="s">
        <v>3</v>
      </c>
      <c r="AO22" s="247"/>
      <c r="AP22" s="247"/>
      <c r="AQ22" s="247"/>
      <c r="AR22" s="248"/>
      <c r="AS22" s="246" t="s">
        <v>3</v>
      </c>
      <c r="AT22" s="247"/>
      <c r="AU22" s="247"/>
      <c r="AV22" s="247"/>
      <c r="AW22" s="249"/>
      <c r="AX22" s="61"/>
      <c r="AY22" s="297"/>
      <c r="AZ22" s="298"/>
      <c r="BA22" s="298"/>
      <c r="BB22" s="32"/>
      <c r="BC22" s="348"/>
      <c r="BD22" s="348"/>
      <c r="BE22" s="348"/>
      <c r="BF22" s="33"/>
      <c r="BG22" s="152"/>
      <c r="BH22" s="162"/>
      <c r="BI22" s="162"/>
      <c r="BJ22" s="163"/>
      <c r="BK22" s="164"/>
    </row>
    <row r="23" spans="2:63" ht="9" customHeight="1" thickTop="1" x14ac:dyDescent="0.25">
      <c r="B23" s="60"/>
      <c r="C23" s="74" t="s">
        <v>3</v>
      </c>
      <c r="D23" s="81" t="s">
        <v>3</v>
      </c>
      <c r="E23" s="90">
        <v>7</v>
      </c>
      <c r="F23" s="320">
        <v>3</v>
      </c>
      <c r="G23" s="241">
        <v>2</v>
      </c>
      <c r="H23" s="74" t="s">
        <v>3</v>
      </c>
      <c r="I23" s="81" t="s">
        <v>3</v>
      </c>
      <c r="J23" s="90">
        <v>7</v>
      </c>
      <c r="K23" s="320">
        <v>3</v>
      </c>
      <c r="L23" s="241">
        <v>1</v>
      </c>
      <c r="M23" s="74" t="s">
        <v>3</v>
      </c>
      <c r="N23" s="81" t="s">
        <v>3</v>
      </c>
      <c r="O23" s="90">
        <v>7</v>
      </c>
      <c r="P23" s="320">
        <v>4</v>
      </c>
      <c r="Q23" s="321"/>
      <c r="R23" s="60"/>
      <c r="S23" s="74" t="s">
        <v>3</v>
      </c>
      <c r="T23" s="81"/>
      <c r="U23" s="90" t="s">
        <v>3</v>
      </c>
      <c r="V23" s="320">
        <v>4</v>
      </c>
      <c r="W23" s="321"/>
      <c r="X23" s="74" t="s">
        <v>3</v>
      </c>
      <c r="Y23" s="81"/>
      <c r="Z23" s="90" t="s">
        <v>3</v>
      </c>
      <c r="AA23" s="320">
        <v>3</v>
      </c>
      <c r="AB23" s="321">
        <v>4</v>
      </c>
      <c r="AC23" s="74" t="s">
        <v>3</v>
      </c>
      <c r="AD23" s="81"/>
      <c r="AE23" s="90" t="s">
        <v>3</v>
      </c>
      <c r="AF23" s="320">
        <v>3</v>
      </c>
      <c r="AG23" s="324">
        <v>6</v>
      </c>
      <c r="AH23" s="60"/>
      <c r="AI23" s="74" t="s">
        <v>3</v>
      </c>
      <c r="AJ23" s="81"/>
      <c r="AK23" s="90">
        <v>7</v>
      </c>
      <c r="AL23" s="320">
        <v>5</v>
      </c>
      <c r="AM23" s="321"/>
      <c r="AN23" s="74" t="s">
        <v>3</v>
      </c>
      <c r="AO23" s="81" t="s">
        <v>3</v>
      </c>
      <c r="AP23" s="90">
        <v>7</v>
      </c>
      <c r="AQ23" s="320">
        <v>4</v>
      </c>
      <c r="AR23" s="321"/>
      <c r="AS23" s="74" t="s">
        <v>3</v>
      </c>
      <c r="AT23" s="81"/>
      <c r="AU23" s="90" t="s">
        <v>3</v>
      </c>
      <c r="AV23" s="320">
        <v>4</v>
      </c>
      <c r="AW23" s="321"/>
      <c r="AX23" s="60"/>
      <c r="AY23" s="16">
        <v>1</v>
      </c>
      <c r="AZ23" s="17">
        <v>5</v>
      </c>
      <c r="BA23" s="18">
        <v>5</v>
      </c>
      <c r="BB23" s="27"/>
      <c r="BC23" s="339">
        <v>13</v>
      </c>
      <c r="BD23" s="340">
        <v>45</v>
      </c>
      <c r="BE23" s="341">
        <v>32</v>
      </c>
      <c r="BF23" s="2"/>
      <c r="BG23" s="152" t="s">
        <v>7</v>
      </c>
      <c r="BH23" s="345">
        <v>2</v>
      </c>
      <c r="BI23" s="345"/>
      <c r="BJ23" s="346">
        <v>2</v>
      </c>
      <c r="BK23" s="347"/>
    </row>
    <row r="24" spans="2:63" ht="9" customHeight="1" x14ac:dyDescent="0.25">
      <c r="B24" s="60"/>
      <c r="C24" s="75" t="s">
        <v>3</v>
      </c>
      <c r="D24" s="82" t="s">
        <v>3</v>
      </c>
      <c r="E24" s="91" t="s">
        <v>3</v>
      </c>
      <c r="F24" s="255"/>
      <c r="G24" s="242"/>
      <c r="H24" s="75" t="s">
        <v>3</v>
      </c>
      <c r="I24" s="82" t="s">
        <v>3</v>
      </c>
      <c r="J24" s="91" t="s">
        <v>3</v>
      </c>
      <c r="K24" s="255"/>
      <c r="L24" s="242"/>
      <c r="M24" s="75" t="s">
        <v>3</v>
      </c>
      <c r="N24" s="82" t="s">
        <v>3</v>
      </c>
      <c r="O24" s="91">
        <v>8</v>
      </c>
      <c r="P24" s="255"/>
      <c r="Q24" s="322"/>
      <c r="R24" s="60"/>
      <c r="S24" s="75" t="s">
        <v>3</v>
      </c>
      <c r="T24" s="82">
        <v>5</v>
      </c>
      <c r="U24" s="91">
        <v>8</v>
      </c>
      <c r="V24" s="255"/>
      <c r="W24" s="322"/>
      <c r="X24" s="75" t="s">
        <v>3</v>
      </c>
      <c r="Y24" s="82">
        <v>5</v>
      </c>
      <c r="Z24" s="91">
        <v>8</v>
      </c>
      <c r="AA24" s="255"/>
      <c r="AB24" s="322"/>
      <c r="AC24" s="75" t="s">
        <v>3</v>
      </c>
      <c r="AD24" s="82" t="s">
        <v>3</v>
      </c>
      <c r="AE24" s="91" t="s">
        <v>32</v>
      </c>
      <c r="AF24" s="255"/>
      <c r="AG24" s="325"/>
      <c r="AH24" s="60"/>
      <c r="AI24" s="75" t="s">
        <v>3</v>
      </c>
      <c r="AJ24" s="82" t="s">
        <v>3</v>
      </c>
      <c r="AK24" s="91">
        <v>8</v>
      </c>
      <c r="AL24" s="255"/>
      <c r="AM24" s="322"/>
      <c r="AN24" s="75" t="s">
        <v>3</v>
      </c>
      <c r="AO24" s="82" t="s">
        <v>3</v>
      </c>
      <c r="AP24" s="91">
        <v>8</v>
      </c>
      <c r="AQ24" s="255"/>
      <c r="AR24" s="322"/>
      <c r="AS24" s="75" t="s">
        <v>3</v>
      </c>
      <c r="AT24" s="82" t="s">
        <v>3</v>
      </c>
      <c r="AU24" s="91">
        <v>8</v>
      </c>
      <c r="AV24" s="255"/>
      <c r="AW24" s="322"/>
      <c r="AX24" s="60"/>
      <c r="AY24" s="19">
        <v>0</v>
      </c>
      <c r="AZ24" s="20">
        <v>0</v>
      </c>
      <c r="BA24" s="21">
        <v>7</v>
      </c>
      <c r="BB24" s="27"/>
      <c r="BC24" s="280"/>
      <c r="BD24" s="265"/>
      <c r="BE24" s="268"/>
      <c r="BF24" s="2"/>
      <c r="BG24" s="152" t="s">
        <v>8</v>
      </c>
      <c r="BH24" s="345">
        <v>2</v>
      </c>
      <c r="BI24" s="345"/>
      <c r="BJ24" s="346">
        <v>2</v>
      </c>
      <c r="BK24" s="347"/>
    </row>
    <row r="25" spans="2:63" ht="9" customHeight="1" thickBot="1" x14ac:dyDescent="0.3">
      <c r="B25" s="60"/>
      <c r="C25" s="78">
        <v>3</v>
      </c>
      <c r="D25" s="85" t="s">
        <v>3</v>
      </c>
      <c r="E25" s="94">
        <v>9</v>
      </c>
      <c r="F25" s="256"/>
      <c r="G25" s="243"/>
      <c r="H25" s="78">
        <v>3</v>
      </c>
      <c r="I25" s="85" t="s">
        <v>3</v>
      </c>
      <c r="J25" s="94"/>
      <c r="K25" s="256"/>
      <c r="L25" s="243"/>
      <c r="M25" s="78">
        <v>3</v>
      </c>
      <c r="N25" s="85" t="s">
        <v>3</v>
      </c>
      <c r="O25" s="94">
        <v>9</v>
      </c>
      <c r="P25" s="256"/>
      <c r="Q25" s="323"/>
      <c r="R25" s="60"/>
      <c r="S25" s="78" t="s">
        <v>3</v>
      </c>
      <c r="T25" s="85" t="s">
        <v>3</v>
      </c>
      <c r="U25" s="94">
        <v>9</v>
      </c>
      <c r="V25" s="256"/>
      <c r="W25" s="323"/>
      <c r="X25" s="78" t="s">
        <v>3</v>
      </c>
      <c r="Y25" s="85" t="s">
        <v>3</v>
      </c>
      <c r="Z25" s="94" t="s">
        <v>3</v>
      </c>
      <c r="AA25" s="256"/>
      <c r="AB25" s="323"/>
      <c r="AC25" s="78" t="s">
        <v>3</v>
      </c>
      <c r="AD25" s="85" t="s">
        <v>3</v>
      </c>
      <c r="AE25" s="94">
        <v>9</v>
      </c>
      <c r="AF25" s="256"/>
      <c r="AG25" s="326"/>
      <c r="AH25" s="60"/>
      <c r="AI25" s="78">
        <v>3</v>
      </c>
      <c r="AJ25" s="85" t="s">
        <v>3</v>
      </c>
      <c r="AK25" s="94">
        <v>9</v>
      </c>
      <c r="AL25" s="256"/>
      <c r="AM25" s="323"/>
      <c r="AN25" s="78">
        <v>3</v>
      </c>
      <c r="AO25" s="85" t="s">
        <v>3</v>
      </c>
      <c r="AP25" s="94">
        <v>9</v>
      </c>
      <c r="AQ25" s="256"/>
      <c r="AR25" s="323"/>
      <c r="AS25" s="78">
        <v>3</v>
      </c>
      <c r="AT25" s="85" t="s">
        <v>3</v>
      </c>
      <c r="AU25" s="94">
        <v>9</v>
      </c>
      <c r="AV25" s="256"/>
      <c r="AW25" s="323"/>
      <c r="AX25" s="60"/>
      <c r="AY25" s="22">
        <v>6</v>
      </c>
      <c r="AZ25" s="23">
        <v>0</v>
      </c>
      <c r="BA25" s="24">
        <v>8</v>
      </c>
      <c r="BB25" s="27"/>
      <c r="BC25" s="281"/>
      <c r="BD25" s="266"/>
      <c r="BE25" s="269"/>
      <c r="BF25" s="2"/>
      <c r="BG25" s="152" t="s">
        <v>9</v>
      </c>
      <c r="BH25" s="345">
        <v>2</v>
      </c>
      <c r="BI25" s="345"/>
      <c r="BJ25" s="346">
        <v>2</v>
      </c>
      <c r="BK25" s="347"/>
    </row>
    <row r="26" spans="2:63" s="39" customFormat="1" ht="9" customHeight="1" thickTop="1" thickBot="1" x14ac:dyDescent="0.3">
      <c r="B26" s="61"/>
      <c r="C26" s="251" t="s">
        <v>3</v>
      </c>
      <c r="D26" s="252"/>
      <c r="E26" s="252"/>
      <c r="F26" s="252"/>
      <c r="G26" s="253"/>
      <c r="H26" s="257" t="s">
        <v>3</v>
      </c>
      <c r="I26" s="252"/>
      <c r="J26" s="252"/>
      <c r="K26" s="252"/>
      <c r="L26" s="253"/>
      <c r="M26" s="257" t="s">
        <v>3</v>
      </c>
      <c r="N26" s="252"/>
      <c r="O26" s="252"/>
      <c r="P26" s="252"/>
      <c r="Q26" s="290"/>
      <c r="R26" s="61"/>
      <c r="S26" s="251" t="s">
        <v>3</v>
      </c>
      <c r="T26" s="252"/>
      <c r="U26" s="252"/>
      <c r="V26" s="252"/>
      <c r="W26" s="253"/>
      <c r="X26" s="257" t="s">
        <v>3</v>
      </c>
      <c r="Y26" s="252"/>
      <c r="Z26" s="252"/>
      <c r="AA26" s="252"/>
      <c r="AB26" s="253"/>
      <c r="AC26" s="257" t="s">
        <v>3</v>
      </c>
      <c r="AD26" s="252"/>
      <c r="AE26" s="252"/>
      <c r="AF26" s="252"/>
      <c r="AG26" s="290"/>
      <c r="AH26" s="61"/>
      <c r="AI26" s="251" t="s">
        <v>3</v>
      </c>
      <c r="AJ26" s="252"/>
      <c r="AK26" s="252"/>
      <c r="AL26" s="252"/>
      <c r="AM26" s="253"/>
      <c r="AN26" s="257" t="s">
        <v>3</v>
      </c>
      <c r="AO26" s="252"/>
      <c r="AP26" s="252"/>
      <c r="AQ26" s="252"/>
      <c r="AR26" s="253"/>
      <c r="AS26" s="257" t="s">
        <v>3</v>
      </c>
      <c r="AT26" s="252"/>
      <c r="AU26" s="252"/>
      <c r="AV26" s="252"/>
      <c r="AW26" s="290"/>
      <c r="AX26" s="61"/>
      <c r="AY26" s="291"/>
      <c r="AZ26" s="292"/>
      <c r="BA26" s="292"/>
      <c r="BB26" s="32"/>
      <c r="BC26" s="333"/>
      <c r="BD26" s="333"/>
      <c r="BE26" s="333"/>
      <c r="BF26" s="33"/>
      <c r="BG26" s="152"/>
      <c r="BH26" s="162"/>
      <c r="BI26" s="162"/>
      <c r="BJ26" s="163"/>
      <c r="BK26" s="164"/>
    </row>
    <row r="27" spans="2:63" ht="9" customHeight="1" thickTop="1" x14ac:dyDescent="0.25">
      <c r="B27" s="60"/>
      <c r="C27" s="77" t="s">
        <v>3</v>
      </c>
      <c r="D27" s="81" t="s">
        <v>3</v>
      </c>
      <c r="E27" s="93" t="s">
        <v>3</v>
      </c>
      <c r="F27" s="289">
        <v>2</v>
      </c>
      <c r="G27" s="335">
        <v>5</v>
      </c>
      <c r="H27" s="77" t="s">
        <v>3</v>
      </c>
      <c r="I27" s="84" t="s">
        <v>3</v>
      </c>
      <c r="J27" s="93" t="s">
        <v>3</v>
      </c>
      <c r="K27" s="289">
        <v>2</v>
      </c>
      <c r="L27" s="342">
        <v>4</v>
      </c>
      <c r="M27" s="77" t="s">
        <v>3</v>
      </c>
      <c r="N27" s="84" t="s">
        <v>3</v>
      </c>
      <c r="O27" s="93" t="s">
        <v>3</v>
      </c>
      <c r="P27" s="289">
        <v>3</v>
      </c>
      <c r="Q27" s="342">
        <v>6</v>
      </c>
      <c r="R27" s="60"/>
      <c r="S27" s="77">
        <v>1</v>
      </c>
      <c r="T27" s="81" t="s">
        <v>3</v>
      </c>
      <c r="U27" s="93" t="s">
        <v>3</v>
      </c>
      <c r="V27" s="289">
        <v>3</v>
      </c>
      <c r="W27" s="334"/>
      <c r="X27" s="77">
        <v>1</v>
      </c>
      <c r="Y27" s="84" t="s">
        <v>3</v>
      </c>
      <c r="Z27" s="93" t="s">
        <v>3</v>
      </c>
      <c r="AA27" s="289">
        <v>2</v>
      </c>
      <c r="AB27" s="342">
        <v>7</v>
      </c>
      <c r="AC27" s="77">
        <v>1</v>
      </c>
      <c r="AD27" s="84" t="s">
        <v>3</v>
      </c>
      <c r="AE27" s="93" t="s">
        <v>3</v>
      </c>
      <c r="AF27" s="289"/>
      <c r="AG27" s="334"/>
      <c r="AH27" s="60"/>
      <c r="AI27" s="77">
        <v>1</v>
      </c>
      <c r="AJ27" s="81" t="s">
        <v>3</v>
      </c>
      <c r="AK27" s="93" t="s">
        <v>3</v>
      </c>
      <c r="AL27" s="289">
        <v>4</v>
      </c>
      <c r="AM27" s="334"/>
      <c r="AN27" s="77">
        <v>1</v>
      </c>
      <c r="AO27" s="84" t="s">
        <v>3</v>
      </c>
      <c r="AP27" s="93" t="s">
        <v>3</v>
      </c>
      <c r="AQ27" s="289">
        <v>5</v>
      </c>
      <c r="AR27" s="334"/>
      <c r="AS27" s="77" t="s">
        <v>3</v>
      </c>
      <c r="AT27" s="84" t="s">
        <v>3</v>
      </c>
      <c r="AU27" s="93" t="s">
        <v>3</v>
      </c>
      <c r="AV27" s="289">
        <v>4</v>
      </c>
      <c r="AW27" s="334"/>
      <c r="AX27" s="60"/>
      <c r="AY27" s="16">
        <v>5</v>
      </c>
      <c r="AZ27" s="17">
        <v>3</v>
      </c>
      <c r="BA27" s="18">
        <v>1</v>
      </c>
      <c r="BB27" s="27"/>
      <c r="BC27" s="339">
        <v>22</v>
      </c>
      <c r="BD27" s="340">
        <v>45</v>
      </c>
      <c r="BE27" s="341">
        <v>23</v>
      </c>
      <c r="BF27" s="2"/>
      <c r="BG27" s="152" t="s">
        <v>7</v>
      </c>
      <c r="BH27" s="345">
        <v>2</v>
      </c>
      <c r="BI27" s="345"/>
      <c r="BJ27" s="346">
        <v>2</v>
      </c>
      <c r="BK27" s="347"/>
    </row>
    <row r="28" spans="2:63" ht="9" customHeight="1" x14ac:dyDescent="0.25">
      <c r="B28" s="60"/>
      <c r="C28" s="75" t="s">
        <v>3</v>
      </c>
      <c r="D28" s="82" t="s">
        <v>3</v>
      </c>
      <c r="E28" s="91" t="s">
        <v>3</v>
      </c>
      <c r="F28" s="255"/>
      <c r="G28" s="325"/>
      <c r="H28" s="75" t="s">
        <v>3</v>
      </c>
      <c r="I28" s="82" t="s">
        <v>3</v>
      </c>
      <c r="J28" s="91" t="s">
        <v>3</v>
      </c>
      <c r="K28" s="255"/>
      <c r="L28" s="242"/>
      <c r="M28" s="75" t="s">
        <v>3</v>
      </c>
      <c r="N28" s="82" t="s">
        <v>3</v>
      </c>
      <c r="O28" s="91">
        <v>8</v>
      </c>
      <c r="P28" s="255"/>
      <c r="Q28" s="242"/>
      <c r="R28" s="60"/>
      <c r="S28" s="75" t="s">
        <v>3</v>
      </c>
      <c r="T28" s="82" t="s">
        <v>3</v>
      </c>
      <c r="U28" s="91">
        <v>8</v>
      </c>
      <c r="V28" s="255"/>
      <c r="W28" s="322"/>
      <c r="X28" s="75" t="s">
        <v>3</v>
      </c>
      <c r="Y28" s="82" t="s">
        <v>3</v>
      </c>
      <c r="Z28" s="91">
        <v>8</v>
      </c>
      <c r="AA28" s="255"/>
      <c r="AB28" s="242"/>
      <c r="AC28" s="75" t="s">
        <v>3</v>
      </c>
      <c r="AD28" s="82" t="s">
        <v>3</v>
      </c>
      <c r="AE28" s="91" t="s">
        <v>32</v>
      </c>
      <c r="AF28" s="255"/>
      <c r="AG28" s="322"/>
      <c r="AH28" s="60"/>
      <c r="AI28" s="75" t="s">
        <v>3</v>
      </c>
      <c r="AJ28" s="82" t="s">
        <v>3</v>
      </c>
      <c r="AK28" s="91">
        <v>8</v>
      </c>
      <c r="AL28" s="255"/>
      <c r="AM28" s="322"/>
      <c r="AN28" s="75">
        <v>2</v>
      </c>
      <c r="AO28" s="82" t="s">
        <v>3</v>
      </c>
      <c r="AP28" s="91">
        <v>8</v>
      </c>
      <c r="AQ28" s="255"/>
      <c r="AR28" s="322"/>
      <c r="AS28" s="75">
        <v>2</v>
      </c>
      <c r="AT28" s="82" t="s">
        <v>3</v>
      </c>
      <c r="AU28" s="91">
        <v>8</v>
      </c>
      <c r="AV28" s="255"/>
      <c r="AW28" s="322"/>
      <c r="AX28" s="60"/>
      <c r="AY28" s="19">
        <v>2</v>
      </c>
      <c r="AZ28" s="20">
        <v>0</v>
      </c>
      <c r="BA28" s="21">
        <v>7</v>
      </c>
      <c r="BB28" s="27"/>
      <c r="BC28" s="280"/>
      <c r="BD28" s="265"/>
      <c r="BE28" s="268"/>
      <c r="BF28" s="2"/>
      <c r="BG28" s="152" t="s">
        <v>8</v>
      </c>
      <c r="BH28" s="345">
        <v>2</v>
      </c>
      <c r="BI28" s="345"/>
      <c r="BJ28" s="346">
        <v>2</v>
      </c>
      <c r="BK28" s="347"/>
    </row>
    <row r="29" spans="2:63" ht="9" customHeight="1" thickBot="1" x14ac:dyDescent="0.3">
      <c r="B29" s="60"/>
      <c r="C29" s="78">
        <v>3</v>
      </c>
      <c r="D29" s="85" t="s">
        <v>3</v>
      </c>
      <c r="E29" s="94">
        <v>9</v>
      </c>
      <c r="F29" s="256"/>
      <c r="G29" s="326"/>
      <c r="H29" s="78">
        <v>3</v>
      </c>
      <c r="I29" s="85" t="s">
        <v>3</v>
      </c>
      <c r="J29" s="94"/>
      <c r="K29" s="256"/>
      <c r="L29" s="243"/>
      <c r="M29" s="78">
        <v>3</v>
      </c>
      <c r="N29" s="85" t="s">
        <v>3</v>
      </c>
      <c r="O29" s="94">
        <v>9</v>
      </c>
      <c r="P29" s="256"/>
      <c r="Q29" s="243"/>
      <c r="R29" s="60"/>
      <c r="S29" s="78" t="s">
        <v>3</v>
      </c>
      <c r="T29" s="85" t="s">
        <v>3</v>
      </c>
      <c r="U29" s="94">
        <v>9</v>
      </c>
      <c r="V29" s="256"/>
      <c r="W29" s="323"/>
      <c r="X29" s="78" t="s">
        <v>3</v>
      </c>
      <c r="Y29" s="85" t="s">
        <v>3</v>
      </c>
      <c r="Z29" s="94" t="s">
        <v>3</v>
      </c>
      <c r="AA29" s="256"/>
      <c r="AB29" s="243"/>
      <c r="AC29" s="78" t="s">
        <v>3</v>
      </c>
      <c r="AD29" s="85" t="s">
        <v>3</v>
      </c>
      <c r="AE29" s="94">
        <v>9</v>
      </c>
      <c r="AF29" s="256"/>
      <c r="AG29" s="323"/>
      <c r="AH29" s="60"/>
      <c r="AI29" s="78">
        <v>3</v>
      </c>
      <c r="AJ29" s="85" t="s">
        <v>3</v>
      </c>
      <c r="AK29" s="94">
        <v>9</v>
      </c>
      <c r="AL29" s="256"/>
      <c r="AM29" s="323"/>
      <c r="AN29" s="78">
        <v>3</v>
      </c>
      <c r="AO29" s="85" t="s">
        <v>3</v>
      </c>
      <c r="AP29" s="94">
        <v>9</v>
      </c>
      <c r="AQ29" s="256"/>
      <c r="AR29" s="323"/>
      <c r="AS29" s="78">
        <v>3</v>
      </c>
      <c r="AT29" s="85" t="s">
        <v>3</v>
      </c>
      <c r="AU29" s="94">
        <v>9</v>
      </c>
      <c r="AV29" s="256"/>
      <c r="AW29" s="323"/>
      <c r="AX29" s="60"/>
      <c r="AY29" s="22">
        <v>6</v>
      </c>
      <c r="AZ29" s="23">
        <v>0</v>
      </c>
      <c r="BA29" s="24">
        <v>8</v>
      </c>
      <c r="BB29" s="27"/>
      <c r="BC29" s="281"/>
      <c r="BD29" s="266"/>
      <c r="BE29" s="269"/>
      <c r="BF29" s="2"/>
      <c r="BG29" s="152" t="s">
        <v>9</v>
      </c>
      <c r="BH29" s="345">
        <v>2</v>
      </c>
      <c r="BI29" s="345"/>
      <c r="BJ29" s="346">
        <v>2</v>
      </c>
      <c r="BK29" s="347"/>
    </row>
    <row r="30" spans="2:63" s="39" customFormat="1" ht="9" customHeight="1" thickTop="1" thickBot="1" x14ac:dyDescent="0.3">
      <c r="B30" s="61"/>
      <c r="C30" s="251" t="s">
        <v>3</v>
      </c>
      <c r="D30" s="252"/>
      <c r="E30" s="252"/>
      <c r="F30" s="252"/>
      <c r="G30" s="253"/>
      <c r="H30" s="257" t="s">
        <v>3</v>
      </c>
      <c r="I30" s="252"/>
      <c r="J30" s="252"/>
      <c r="K30" s="252"/>
      <c r="L30" s="253"/>
      <c r="M30" s="257" t="s">
        <v>3</v>
      </c>
      <c r="N30" s="252"/>
      <c r="O30" s="252"/>
      <c r="P30" s="252"/>
      <c r="Q30" s="290"/>
      <c r="R30" s="61"/>
      <c r="S30" s="251" t="s">
        <v>3</v>
      </c>
      <c r="T30" s="252"/>
      <c r="U30" s="252"/>
      <c r="V30" s="252"/>
      <c r="W30" s="253"/>
      <c r="X30" s="257" t="s">
        <v>3</v>
      </c>
      <c r="Y30" s="252"/>
      <c r="Z30" s="252"/>
      <c r="AA30" s="252"/>
      <c r="AB30" s="253"/>
      <c r="AC30" s="257" t="s">
        <v>3</v>
      </c>
      <c r="AD30" s="252"/>
      <c r="AE30" s="252"/>
      <c r="AF30" s="252"/>
      <c r="AG30" s="290"/>
      <c r="AH30" s="61"/>
      <c r="AI30" s="251" t="s">
        <v>3</v>
      </c>
      <c r="AJ30" s="252"/>
      <c r="AK30" s="252"/>
      <c r="AL30" s="252"/>
      <c r="AM30" s="253"/>
      <c r="AN30" s="257" t="s">
        <v>3</v>
      </c>
      <c r="AO30" s="252"/>
      <c r="AP30" s="252"/>
      <c r="AQ30" s="252"/>
      <c r="AR30" s="253"/>
      <c r="AS30" s="257" t="s">
        <v>3</v>
      </c>
      <c r="AT30" s="252"/>
      <c r="AU30" s="252"/>
      <c r="AV30" s="252"/>
      <c r="AW30" s="290"/>
      <c r="AX30" s="61"/>
      <c r="AY30" s="291"/>
      <c r="AZ30" s="292"/>
      <c r="BA30" s="292"/>
      <c r="BB30" s="32"/>
      <c r="BC30" s="333"/>
      <c r="BD30" s="333"/>
      <c r="BE30" s="333"/>
      <c r="BF30" s="33"/>
      <c r="BG30" s="152"/>
      <c r="BH30" s="162"/>
      <c r="BI30" s="162"/>
      <c r="BJ30" s="163"/>
      <c r="BK30" s="164"/>
    </row>
    <row r="31" spans="2:63" ht="9" customHeight="1" thickTop="1" x14ac:dyDescent="0.25">
      <c r="B31" s="60"/>
      <c r="C31" s="77" t="s">
        <v>3</v>
      </c>
      <c r="D31" s="81" t="s">
        <v>3</v>
      </c>
      <c r="E31" s="93">
        <v>7</v>
      </c>
      <c r="F31" s="289">
        <v>2</v>
      </c>
      <c r="G31" s="334"/>
      <c r="H31" s="77" t="s">
        <v>3</v>
      </c>
      <c r="I31" s="84" t="s">
        <v>3</v>
      </c>
      <c r="J31" s="93">
        <v>7</v>
      </c>
      <c r="K31" s="289">
        <v>1</v>
      </c>
      <c r="L31" s="334"/>
      <c r="M31" s="77" t="s">
        <v>3</v>
      </c>
      <c r="N31" s="84" t="s">
        <v>3</v>
      </c>
      <c r="O31" s="93">
        <v>7</v>
      </c>
      <c r="P31" s="289">
        <v>3</v>
      </c>
      <c r="Q31" s="334"/>
      <c r="R31" s="60"/>
      <c r="S31" s="77">
        <v>1</v>
      </c>
      <c r="T31" s="81"/>
      <c r="U31" s="93" t="s">
        <v>3</v>
      </c>
      <c r="V31" s="289">
        <v>4</v>
      </c>
      <c r="W31" s="334"/>
      <c r="X31" s="77">
        <v>1</v>
      </c>
      <c r="Y31" s="84"/>
      <c r="Z31" s="93" t="s">
        <v>3</v>
      </c>
      <c r="AA31" s="289">
        <v>3</v>
      </c>
      <c r="AB31" s="335">
        <v>2</v>
      </c>
      <c r="AC31" s="77">
        <v>1</v>
      </c>
      <c r="AD31" s="84"/>
      <c r="AE31" s="93" t="s">
        <v>3</v>
      </c>
      <c r="AF31" s="289">
        <v>4</v>
      </c>
      <c r="AG31" s="342">
        <v>3</v>
      </c>
      <c r="AH31" s="60"/>
      <c r="AI31" s="77">
        <v>1</v>
      </c>
      <c r="AJ31" s="81">
        <v>4</v>
      </c>
      <c r="AK31" s="93">
        <v>7</v>
      </c>
      <c r="AL31" s="289">
        <v>5</v>
      </c>
      <c r="AM31" s="342">
        <v>6</v>
      </c>
      <c r="AN31" s="77">
        <v>1</v>
      </c>
      <c r="AO31" s="84" t="s">
        <v>3</v>
      </c>
      <c r="AP31" s="93">
        <v>7</v>
      </c>
      <c r="AQ31" s="289">
        <v>4</v>
      </c>
      <c r="AR31" s="342">
        <v>5</v>
      </c>
      <c r="AS31" s="77" t="s">
        <v>3</v>
      </c>
      <c r="AT31" s="84">
        <v>4</v>
      </c>
      <c r="AU31" s="93" t="s">
        <v>3</v>
      </c>
      <c r="AV31" s="289">
        <v>3</v>
      </c>
      <c r="AW31" s="334"/>
      <c r="AX31" s="60"/>
      <c r="AY31" s="16">
        <v>5</v>
      </c>
      <c r="AZ31" s="17">
        <v>8</v>
      </c>
      <c r="BA31" s="18">
        <v>5</v>
      </c>
      <c r="BB31" s="27"/>
      <c r="BC31" s="339">
        <v>16</v>
      </c>
      <c r="BD31" s="340">
        <v>45</v>
      </c>
      <c r="BE31" s="341">
        <v>29</v>
      </c>
      <c r="BF31" s="2"/>
      <c r="BG31" s="165" t="s">
        <v>7</v>
      </c>
      <c r="BH31" s="349">
        <v>2</v>
      </c>
      <c r="BI31" s="349"/>
      <c r="BJ31" s="350">
        <v>2</v>
      </c>
      <c r="BK31" s="351"/>
    </row>
    <row r="32" spans="2:63" ht="9" customHeight="1" x14ac:dyDescent="0.25">
      <c r="B32" s="60"/>
      <c r="C32" s="75" t="s">
        <v>3</v>
      </c>
      <c r="D32" s="82" t="s">
        <v>3</v>
      </c>
      <c r="E32" s="91" t="s">
        <v>3</v>
      </c>
      <c r="F32" s="255"/>
      <c r="G32" s="322"/>
      <c r="H32" s="75" t="s">
        <v>3</v>
      </c>
      <c r="I32" s="82" t="s">
        <v>3</v>
      </c>
      <c r="J32" s="91" t="s">
        <v>3</v>
      </c>
      <c r="K32" s="255"/>
      <c r="L32" s="322"/>
      <c r="M32" s="75" t="s">
        <v>3</v>
      </c>
      <c r="N32" s="82" t="s">
        <v>3</v>
      </c>
      <c r="O32" s="91">
        <v>8</v>
      </c>
      <c r="P32" s="255"/>
      <c r="Q32" s="322"/>
      <c r="R32" s="60"/>
      <c r="S32" s="75" t="s">
        <v>3</v>
      </c>
      <c r="T32" s="82" t="s">
        <v>3</v>
      </c>
      <c r="U32" s="91">
        <v>8</v>
      </c>
      <c r="V32" s="255"/>
      <c r="W32" s="322"/>
      <c r="X32" s="75" t="s">
        <v>3</v>
      </c>
      <c r="Y32" s="82" t="s">
        <v>3</v>
      </c>
      <c r="Z32" s="91">
        <v>8</v>
      </c>
      <c r="AA32" s="255"/>
      <c r="AB32" s="325"/>
      <c r="AC32" s="75" t="s">
        <v>3</v>
      </c>
      <c r="AD32" s="82" t="s">
        <v>3</v>
      </c>
      <c r="AE32" s="91" t="s">
        <v>32</v>
      </c>
      <c r="AF32" s="255"/>
      <c r="AG32" s="242"/>
      <c r="AH32" s="60"/>
      <c r="AI32" s="75" t="s">
        <v>3</v>
      </c>
      <c r="AJ32" s="82" t="s">
        <v>3</v>
      </c>
      <c r="AK32" s="91">
        <v>8</v>
      </c>
      <c r="AL32" s="255"/>
      <c r="AM32" s="242"/>
      <c r="AN32" s="75" t="s">
        <v>3</v>
      </c>
      <c r="AO32" s="82" t="s">
        <v>3</v>
      </c>
      <c r="AP32" s="91">
        <v>8</v>
      </c>
      <c r="AQ32" s="255"/>
      <c r="AR32" s="242"/>
      <c r="AS32" s="75" t="s">
        <v>3</v>
      </c>
      <c r="AT32" s="82" t="s">
        <v>3</v>
      </c>
      <c r="AU32" s="91">
        <v>8</v>
      </c>
      <c r="AV32" s="255"/>
      <c r="AW32" s="322"/>
      <c r="AX32" s="60"/>
      <c r="AY32" s="19">
        <v>0</v>
      </c>
      <c r="AZ32" s="20">
        <v>0</v>
      </c>
      <c r="BA32" s="21">
        <v>7</v>
      </c>
      <c r="BB32" s="27"/>
      <c r="BC32" s="280"/>
      <c r="BD32" s="265"/>
      <c r="BE32" s="268"/>
      <c r="BF32" s="2"/>
      <c r="BG32" s="165" t="s">
        <v>8</v>
      </c>
      <c r="BH32" s="349">
        <v>2</v>
      </c>
      <c r="BI32" s="349"/>
      <c r="BJ32" s="350">
        <v>2</v>
      </c>
      <c r="BK32" s="351"/>
    </row>
    <row r="33" spans="2:65" ht="9" customHeight="1" thickBot="1" x14ac:dyDescent="0.3">
      <c r="B33" s="60"/>
      <c r="C33" s="78" t="s">
        <v>3</v>
      </c>
      <c r="D33" s="85" t="s">
        <v>3</v>
      </c>
      <c r="E33" s="94">
        <v>9</v>
      </c>
      <c r="F33" s="256"/>
      <c r="G33" s="323"/>
      <c r="H33" s="78" t="s">
        <v>3</v>
      </c>
      <c r="I33" s="85" t="s">
        <v>3</v>
      </c>
      <c r="J33" s="94"/>
      <c r="K33" s="256"/>
      <c r="L33" s="323"/>
      <c r="M33" s="78" t="s">
        <v>3</v>
      </c>
      <c r="N33" s="85" t="s">
        <v>3</v>
      </c>
      <c r="O33" s="94">
        <v>9</v>
      </c>
      <c r="P33" s="256"/>
      <c r="Q33" s="323"/>
      <c r="R33" s="60"/>
      <c r="S33" s="78" t="s">
        <v>3</v>
      </c>
      <c r="T33" s="85" t="s">
        <v>3</v>
      </c>
      <c r="U33" s="94">
        <v>9</v>
      </c>
      <c r="V33" s="256"/>
      <c r="W33" s="323"/>
      <c r="X33" s="78" t="s">
        <v>3</v>
      </c>
      <c r="Y33" s="85" t="s">
        <v>3</v>
      </c>
      <c r="Z33" s="94" t="s">
        <v>3</v>
      </c>
      <c r="AA33" s="256"/>
      <c r="AB33" s="326"/>
      <c r="AC33" s="78" t="s">
        <v>3</v>
      </c>
      <c r="AD33" s="85" t="s">
        <v>3</v>
      </c>
      <c r="AE33" s="94">
        <v>9</v>
      </c>
      <c r="AF33" s="256"/>
      <c r="AG33" s="243"/>
      <c r="AH33" s="60"/>
      <c r="AI33" s="78" t="s">
        <v>3</v>
      </c>
      <c r="AJ33" s="85" t="s">
        <v>3</v>
      </c>
      <c r="AK33" s="94">
        <v>9</v>
      </c>
      <c r="AL33" s="256"/>
      <c r="AM33" s="243"/>
      <c r="AN33" s="78" t="s">
        <v>3</v>
      </c>
      <c r="AO33" s="85" t="s">
        <v>3</v>
      </c>
      <c r="AP33" s="94">
        <v>9</v>
      </c>
      <c r="AQ33" s="256"/>
      <c r="AR33" s="243"/>
      <c r="AS33" s="78" t="s">
        <v>3</v>
      </c>
      <c r="AT33" s="85" t="s">
        <v>3</v>
      </c>
      <c r="AU33" s="94">
        <v>9</v>
      </c>
      <c r="AV33" s="256"/>
      <c r="AW33" s="323"/>
      <c r="AX33" s="60"/>
      <c r="AY33" s="22">
        <v>0</v>
      </c>
      <c r="AZ33" s="23">
        <v>0</v>
      </c>
      <c r="BA33" s="24">
        <v>8</v>
      </c>
      <c r="BB33" s="27"/>
      <c r="BC33" s="281"/>
      <c r="BD33" s="266"/>
      <c r="BE33" s="269"/>
      <c r="BF33" s="2"/>
      <c r="BG33" s="166" t="s">
        <v>9</v>
      </c>
      <c r="BH33" s="352">
        <v>2</v>
      </c>
      <c r="BI33" s="352"/>
      <c r="BJ33" s="353">
        <v>2</v>
      </c>
      <c r="BK33" s="354"/>
    </row>
    <row r="34" spans="2:65" s="39" customFormat="1" ht="9" customHeight="1" thickTop="1" thickBot="1" x14ac:dyDescent="0.3">
      <c r="B34" s="61"/>
      <c r="C34" s="250" t="s">
        <v>3</v>
      </c>
      <c r="D34" s="247"/>
      <c r="E34" s="247"/>
      <c r="F34" s="247"/>
      <c r="G34" s="248"/>
      <c r="H34" s="246" t="s">
        <v>3</v>
      </c>
      <c r="I34" s="247"/>
      <c r="J34" s="247"/>
      <c r="K34" s="247"/>
      <c r="L34" s="248"/>
      <c r="M34" s="246" t="s">
        <v>3</v>
      </c>
      <c r="N34" s="247"/>
      <c r="O34" s="247"/>
      <c r="P34" s="247"/>
      <c r="Q34" s="249"/>
      <c r="R34" s="61"/>
      <c r="S34" s="250" t="s">
        <v>3</v>
      </c>
      <c r="T34" s="247"/>
      <c r="U34" s="247"/>
      <c r="V34" s="247"/>
      <c r="W34" s="248"/>
      <c r="X34" s="246" t="s">
        <v>3</v>
      </c>
      <c r="Y34" s="247"/>
      <c r="Z34" s="247"/>
      <c r="AA34" s="247"/>
      <c r="AB34" s="248"/>
      <c r="AC34" s="246" t="s">
        <v>3</v>
      </c>
      <c r="AD34" s="247"/>
      <c r="AE34" s="247"/>
      <c r="AF34" s="247"/>
      <c r="AG34" s="249"/>
      <c r="AH34" s="61"/>
      <c r="AI34" s="250" t="s">
        <v>3</v>
      </c>
      <c r="AJ34" s="247"/>
      <c r="AK34" s="247"/>
      <c r="AL34" s="247"/>
      <c r="AM34" s="248"/>
      <c r="AN34" s="246" t="s">
        <v>3</v>
      </c>
      <c r="AO34" s="247"/>
      <c r="AP34" s="247"/>
      <c r="AQ34" s="247"/>
      <c r="AR34" s="248"/>
      <c r="AS34" s="246" t="s">
        <v>3</v>
      </c>
      <c r="AT34" s="247"/>
      <c r="AU34" s="247"/>
      <c r="AV34" s="247"/>
      <c r="AW34" s="249"/>
      <c r="AX34" s="61"/>
      <c r="AY34" s="297"/>
      <c r="AZ34" s="298"/>
      <c r="BA34" s="298"/>
      <c r="BB34" s="32"/>
      <c r="BC34" s="348"/>
      <c r="BD34" s="348"/>
      <c r="BE34" s="348"/>
      <c r="BF34" s="33"/>
      <c r="BG34" s="123"/>
      <c r="BH34" s="123"/>
      <c r="BI34" s="123"/>
      <c r="BJ34" s="124"/>
      <c r="BK34" s="124"/>
    </row>
    <row r="35" spans="2:65" ht="9" customHeight="1" thickTop="1" x14ac:dyDescent="0.25">
      <c r="B35" s="60"/>
      <c r="C35" s="74">
        <v>1</v>
      </c>
      <c r="D35" s="81" t="s">
        <v>3</v>
      </c>
      <c r="E35" s="90">
        <v>7</v>
      </c>
      <c r="F35" s="320">
        <v>3</v>
      </c>
      <c r="G35" s="321"/>
      <c r="H35" s="74" t="s">
        <v>3</v>
      </c>
      <c r="I35" s="81" t="s">
        <v>3</v>
      </c>
      <c r="J35" s="90">
        <v>7</v>
      </c>
      <c r="K35" s="320">
        <v>3</v>
      </c>
      <c r="L35" s="321"/>
      <c r="M35" s="74" t="s">
        <v>3</v>
      </c>
      <c r="N35" s="81" t="s">
        <v>3</v>
      </c>
      <c r="O35" s="90">
        <v>7</v>
      </c>
      <c r="P35" s="320">
        <v>2</v>
      </c>
      <c r="Q35" s="241">
        <v>5</v>
      </c>
      <c r="R35" s="60"/>
      <c r="S35" s="74">
        <v>1</v>
      </c>
      <c r="T35" s="81">
        <v>4</v>
      </c>
      <c r="U35" s="90">
        <v>7</v>
      </c>
      <c r="V35" s="320">
        <v>5</v>
      </c>
      <c r="W35" s="321"/>
      <c r="X35" s="74">
        <v>1</v>
      </c>
      <c r="Y35" s="81" t="s">
        <v>32</v>
      </c>
      <c r="Z35" s="90" t="s">
        <v>3</v>
      </c>
      <c r="AA35" s="320">
        <v>4</v>
      </c>
      <c r="AB35" s="241">
        <v>9</v>
      </c>
      <c r="AC35" s="74">
        <v>1</v>
      </c>
      <c r="AD35" s="81">
        <v>4</v>
      </c>
      <c r="AE35" s="90">
        <v>7</v>
      </c>
      <c r="AF35" s="320">
        <v>4</v>
      </c>
      <c r="AG35" s="321"/>
      <c r="AH35" s="60"/>
      <c r="AI35" s="74">
        <v>1</v>
      </c>
      <c r="AJ35" s="81">
        <v>4</v>
      </c>
      <c r="AK35" s="90" t="s">
        <v>3</v>
      </c>
      <c r="AL35" s="320">
        <v>4</v>
      </c>
      <c r="AM35" s="321"/>
      <c r="AN35" s="74">
        <v>1</v>
      </c>
      <c r="AO35" s="81" t="s">
        <v>3</v>
      </c>
      <c r="AP35" s="90" t="s">
        <v>3</v>
      </c>
      <c r="AQ35" s="320">
        <v>4</v>
      </c>
      <c r="AR35" s="321"/>
      <c r="AS35" s="74" t="s">
        <v>3</v>
      </c>
      <c r="AT35" s="81">
        <v>4</v>
      </c>
      <c r="AU35" s="90" t="s">
        <v>3</v>
      </c>
      <c r="AV35" s="320">
        <v>4</v>
      </c>
      <c r="AW35" s="324">
        <v>6</v>
      </c>
      <c r="AX35" s="60"/>
      <c r="AY35" s="16">
        <v>6</v>
      </c>
      <c r="AZ35" s="17">
        <v>10</v>
      </c>
      <c r="BA35" s="18">
        <v>5</v>
      </c>
      <c r="BB35" s="27"/>
      <c r="BC35" s="339">
        <v>20</v>
      </c>
      <c r="BD35" s="340">
        <v>45</v>
      </c>
      <c r="BE35" s="341">
        <v>25</v>
      </c>
      <c r="BF35" s="2"/>
      <c r="BG35" s="355" t="s">
        <v>33</v>
      </c>
      <c r="BH35" s="356"/>
      <c r="BI35" s="356"/>
      <c r="BJ35" s="356"/>
      <c r="BK35" s="357"/>
    </row>
    <row r="36" spans="2:65" ht="9" customHeight="1" x14ac:dyDescent="0.25">
      <c r="B36" s="60"/>
      <c r="C36" s="75" t="s">
        <v>3</v>
      </c>
      <c r="D36" s="82" t="s">
        <v>3</v>
      </c>
      <c r="E36" s="91" t="s">
        <v>3</v>
      </c>
      <c r="F36" s="255"/>
      <c r="G36" s="322"/>
      <c r="H36" s="75">
        <v>2</v>
      </c>
      <c r="I36" s="82" t="s">
        <v>3</v>
      </c>
      <c r="J36" s="91" t="s">
        <v>3</v>
      </c>
      <c r="K36" s="255"/>
      <c r="L36" s="322"/>
      <c r="M36" s="75" t="s">
        <v>3</v>
      </c>
      <c r="N36" s="82" t="s">
        <v>3</v>
      </c>
      <c r="O36" s="91" t="s">
        <v>3</v>
      </c>
      <c r="P36" s="255"/>
      <c r="Q36" s="242"/>
      <c r="R36" s="60"/>
      <c r="S36" s="75" t="s">
        <v>3</v>
      </c>
      <c r="T36" s="82" t="s">
        <v>3</v>
      </c>
      <c r="U36" s="91">
        <v>8</v>
      </c>
      <c r="V36" s="255"/>
      <c r="W36" s="322"/>
      <c r="X36" s="75" t="s">
        <v>3</v>
      </c>
      <c r="Y36" s="82" t="s">
        <v>3</v>
      </c>
      <c r="Z36" s="91">
        <v>8</v>
      </c>
      <c r="AA36" s="255"/>
      <c r="AB36" s="242"/>
      <c r="AC36" s="75" t="s">
        <v>3</v>
      </c>
      <c r="AD36" s="82" t="s">
        <v>3</v>
      </c>
      <c r="AE36" s="91" t="s">
        <v>32</v>
      </c>
      <c r="AF36" s="255"/>
      <c r="AG36" s="322"/>
      <c r="AH36" s="60"/>
      <c r="AI36" s="75" t="s">
        <v>3</v>
      </c>
      <c r="AJ36" s="82" t="s">
        <v>3</v>
      </c>
      <c r="AK36" s="91">
        <v>8</v>
      </c>
      <c r="AL36" s="255"/>
      <c r="AM36" s="322"/>
      <c r="AN36" s="75">
        <v>2</v>
      </c>
      <c r="AO36" s="82" t="s">
        <v>3</v>
      </c>
      <c r="AP36" s="91">
        <v>8</v>
      </c>
      <c r="AQ36" s="255"/>
      <c r="AR36" s="322"/>
      <c r="AS36" s="75">
        <v>2</v>
      </c>
      <c r="AT36" s="82" t="s">
        <v>3</v>
      </c>
      <c r="AU36" s="91">
        <v>8</v>
      </c>
      <c r="AV36" s="255"/>
      <c r="AW36" s="325"/>
      <c r="AX36" s="60"/>
      <c r="AY36" s="19">
        <v>3</v>
      </c>
      <c r="AZ36" s="20">
        <v>0</v>
      </c>
      <c r="BA36" s="21">
        <v>6</v>
      </c>
      <c r="BB36" s="27"/>
      <c r="BC36" s="280"/>
      <c r="BD36" s="265"/>
      <c r="BE36" s="268"/>
      <c r="BF36" s="2"/>
      <c r="BG36" s="358"/>
      <c r="BH36" s="359"/>
      <c r="BI36" s="359"/>
      <c r="BJ36" s="359"/>
      <c r="BK36" s="360"/>
    </row>
    <row r="37" spans="2:65" ht="9" customHeight="1" thickBot="1" x14ac:dyDescent="0.3">
      <c r="B37" s="60"/>
      <c r="C37" s="78">
        <v>3</v>
      </c>
      <c r="D37" s="85" t="s">
        <v>3</v>
      </c>
      <c r="E37" s="94" t="s">
        <v>3</v>
      </c>
      <c r="F37" s="256"/>
      <c r="G37" s="323"/>
      <c r="H37" s="78">
        <v>3</v>
      </c>
      <c r="I37" s="85" t="s">
        <v>3</v>
      </c>
      <c r="J37" s="94" t="s">
        <v>3</v>
      </c>
      <c r="K37" s="256"/>
      <c r="L37" s="323"/>
      <c r="M37" s="78">
        <v>3</v>
      </c>
      <c r="N37" s="85" t="s">
        <v>3</v>
      </c>
      <c r="O37" s="94" t="s">
        <v>3</v>
      </c>
      <c r="P37" s="256"/>
      <c r="Q37" s="243"/>
      <c r="R37" s="60"/>
      <c r="S37" s="78">
        <v>3</v>
      </c>
      <c r="T37" s="85" t="s">
        <v>3</v>
      </c>
      <c r="U37" s="94" t="s">
        <v>3</v>
      </c>
      <c r="V37" s="256"/>
      <c r="W37" s="323"/>
      <c r="X37" s="78">
        <v>3</v>
      </c>
      <c r="Y37" s="85" t="s">
        <v>3</v>
      </c>
      <c r="Z37" s="94" t="s">
        <v>3</v>
      </c>
      <c r="AA37" s="256"/>
      <c r="AB37" s="243"/>
      <c r="AC37" s="78" t="s">
        <v>3</v>
      </c>
      <c r="AD37" s="85" t="s">
        <v>3</v>
      </c>
      <c r="AE37" s="94" t="s">
        <v>3</v>
      </c>
      <c r="AF37" s="256"/>
      <c r="AG37" s="323"/>
      <c r="AH37" s="60"/>
      <c r="AI37" s="78">
        <v>3</v>
      </c>
      <c r="AJ37" s="85" t="s">
        <v>3</v>
      </c>
      <c r="AK37" s="94" t="s">
        <v>3</v>
      </c>
      <c r="AL37" s="256"/>
      <c r="AM37" s="323"/>
      <c r="AN37" s="78">
        <v>3</v>
      </c>
      <c r="AO37" s="85" t="s">
        <v>3</v>
      </c>
      <c r="AP37" s="94" t="s">
        <v>3</v>
      </c>
      <c r="AQ37" s="256"/>
      <c r="AR37" s="323"/>
      <c r="AS37" s="78">
        <v>3</v>
      </c>
      <c r="AT37" s="85" t="s">
        <v>3</v>
      </c>
      <c r="AU37" s="94" t="s">
        <v>3</v>
      </c>
      <c r="AV37" s="256"/>
      <c r="AW37" s="326"/>
      <c r="AX37" s="60"/>
      <c r="AY37" s="22">
        <v>8</v>
      </c>
      <c r="AZ37" s="23">
        <v>0</v>
      </c>
      <c r="BA37" s="24">
        <v>0</v>
      </c>
      <c r="BB37" s="27"/>
      <c r="BC37" s="281"/>
      <c r="BD37" s="266"/>
      <c r="BE37" s="269"/>
      <c r="BF37" s="2"/>
      <c r="BG37" s="361"/>
      <c r="BH37" s="362"/>
      <c r="BI37" s="362"/>
      <c r="BJ37" s="362"/>
      <c r="BK37" s="363"/>
    </row>
    <row r="38" spans="2:65" s="39" customFormat="1" ht="9" customHeight="1" thickTop="1" thickBot="1" x14ac:dyDescent="0.3">
      <c r="B38" s="61"/>
      <c r="C38" s="251" t="s">
        <v>3</v>
      </c>
      <c r="D38" s="252"/>
      <c r="E38" s="252"/>
      <c r="F38" s="252"/>
      <c r="G38" s="253"/>
      <c r="H38" s="246" t="s">
        <v>3</v>
      </c>
      <c r="I38" s="247"/>
      <c r="J38" s="247"/>
      <c r="K38" s="247"/>
      <c r="L38" s="253"/>
      <c r="M38" s="257" t="s">
        <v>3</v>
      </c>
      <c r="N38" s="252"/>
      <c r="O38" s="252"/>
      <c r="P38" s="252"/>
      <c r="Q38" s="290"/>
      <c r="R38" s="61"/>
      <c r="S38" s="251" t="s">
        <v>3</v>
      </c>
      <c r="T38" s="252"/>
      <c r="U38" s="252"/>
      <c r="V38" s="252"/>
      <c r="W38" s="253"/>
      <c r="X38" s="246" t="s">
        <v>3</v>
      </c>
      <c r="Y38" s="247"/>
      <c r="Z38" s="247"/>
      <c r="AA38" s="247"/>
      <c r="AB38" s="253"/>
      <c r="AC38" s="257" t="s">
        <v>3</v>
      </c>
      <c r="AD38" s="252"/>
      <c r="AE38" s="252"/>
      <c r="AF38" s="252"/>
      <c r="AG38" s="290"/>
      <c r="AH38" s="61"/>
      <c r="AI38" s="251" t="s">
        <v>3</v>
      </c>
      <c r="AJ38" s="252"/>
      <c r="AK38" s="252"/>
      <c r="AL38" s="252"/>
      <c r="AM38" s="253"/>
      <c r="AN38" s="246" t="s">
        <v>3</v>
      </c>
      <c r="AO38" s="247"/>
      <c r="AP38" s="247"/>
      <c r="AQ38" s="247"/>
      <c r="AR38" s="253"/>
      <c r="AS38" s="257" t="s">
        <v>3</v>
      </c>
      <c r="AT38" s="252"/>
      <c r="AU38" s="252"/>
      <c r="AV38" s="252"/>
      <c r="AW38" s="290"/>
      <c r="AX38" s="61"/>
      <c r="AY38" s="291"/>
      <c r="AZ38" s="292"/>
      <c r="BA38" s="292"/>
      <c r="BB38" s="32"/>
      <c r="BC38" s="333"/>
      <c r="BD38" s="333"/>
      <c r="BE38" s="333"/>
      <c r="BF38" s="33"/>
      <c r="BG38" s="108"/>
      <c r="BH38" s="108"/>
      <c r="BI38" s="108"/>
      <c r="BJ38" s="109"/>
      <c r="BK38" s="109"/>
    </row>
    <row r="39" spans="2:65" ht="9" customHeight="1" thickTop="1" x14ac:dyDescent="0.25">
      <c r="B39" s="60"/>
      <c r="C39" s="77">
        <v>1</v>
      </c>
      <c r="D39" s="84" t="s">
        <v>3</v>
      </c>
      <c r="E39" s="93">
        <v>7</v>
      </c>
      <c r="F39" s="289">
        <v>4</v>
      </c>
      <c r="G39" s="342">
        <v>8</v>
      </c>
      <c r="H39" s="77" t="s">
        <v>3</v>
      </c>
      <c r="I39" s="84" t="s">
        <v>3</v>
      </c>
      <c r="J39" s="93">
        <v>7</v>
      </c>
      <c r="K39" s="289">
        <v>4</v>
      </c>
      <c r="L39" s="321">
        <v>9</v>
      </c>
      <c r="M39" s="77" t="s">
        <v>3</v>
      </c>
      <c r="N39" s="84" t="s">
        <v>3</v>
      </c>
      <c r="O39" s="93">
        <v>7</v>
      </c>
      <c r="P39" s="289">
        <v>3</v>
      </c>
      <c r="Q39" s="334"/>
      <c r="R39" s="60"/>
      <c r="S39" s="77">
        <v>1</v>
      </c>
      <c r="T39" s="84">
        <v>4</v>
      </c>
      <c r="U39" s="93">
        <v>7</v>
      </c>
      <c r="V39" s="289">
        <v>4</v>
      </c>
      <c r="W39" s="334"/>
      <c r="X39" s="77">
        <v>1</v>
      </c>
      <c r="Y39" s="84" t="s">
        <v>32</v>
      </c>
      <c r="Z39" s="93" t="s">
        <v>3</v>
      </c>
      <c r="AA39" s="289">
        <v>3</v>
      </c>
      <c r="AB39" s="342">
        <v>6</v>
      </c>
      <c r="AC39" s="77">
        <v>1</v>
      </c>
      <c r="AD39" s="84">
        <v>4</v>
      </c>
      <c r="AE39" s="93">
        <v>7</v>
      </c>
      <c r="AF39" s="289">
        <v>3</v>
      </c>
      <c r="AG39" s="342">
        <v>5</v>
      </c>
      <c r="AH39" s="60"/>
      <c r="AI39" s="77">
        <v>1</v>
      </c>
      <c r="AJ39" s="84">
        <v>4</v>
      </c>
      <c r="AK39" s="93" t="s">
        <v>3</v>
      </c>
      <c r="AL39" s="289">
        <v>4</v>
      </c>
      <c r="AM39" s="334"/>
      <c r="AN39" s="77">
        <v>1</v>
      </c>
      <c r="AO39" s="84" t="s">
        <v>3</v>
      </c>
      <c r="AP39" s="93" t="s">
        <v>3</v>
      </c>
      <c r="AQ39" s="289">
        <v>4</v>
      </c>
      <c r="AR39" s="334"/>
      <c r="AS39" s="77" t="s">
        <v>3</v>
      </c>
      <c r="AT39" s="84">
        <v>4</v>
      </c>
      <c r="AU39" s="93" t="s">
        <v>3</v>
      </c>
      <c r="AV39" s="289">
        <v>4</v>
      </c>
      <c r="AW39" s="334"/>
      <c r="AX39" s="60"/>
      <c r="AY39" s="16">
        <v>6</v>
      </c>
      <c r="AZ39" s="17">
        <v>11</v>
      </c>
      <c r="BA39" s="18">
        <v>5</v>
      </c>
      <c r="BB39" s="14"/>
      <c r="BC39" s="339">
        <v>28</v>
      </c>
      <c r="BD39" s="340">
        <v>45</v>
      </c>
      <c r="BE39" s="341">
        <v>17</v>
      </c>
      <c r="BF39" s="2"/>
      <c r="BJ39" s="364" t="s">
        <v>34</v>
      </c>
      <c r="BK39" s="365" t="s">
        <v>35</v>
      </c>
      <c r="BL39" s="366"/>
      <c r="BM39" s="367"/>
    </row>
    <row r="40" spans="2:65" ht="9" customHeight="1" x14ac:dyDescent="0.25">
      <c r="B40" s="60"/>
      <c r="C40" s="75" t="s">
        <v>3</v>
      </c>
      <c r="D40" s="82" t="s">
        <v>3</v>
      </c>
      <c r="E40" s="91" t="s">
        <v>3</v>
      </c>
      <c r="F40" s="255"/>
      <c r="G40" s="242"/>
      <c r="H40" s="75">
        <v>2</v>
      </c>
      <c r="I40" s="82" t="s">
        <v>3</v>
      </c>
      <c r="J40" s="91" t="s">
        <v>3</v>
      </c>
      <c r="K40" s="255"/>
      <c r="L40" s="322"/>
      <c r="M40" s="75" t="s">
        <v>3</v>
      </c>
      <c r="N40" s="82" t="s">
        <v>3</v>
      </c>
      <c r="O40" s="91" t="s">
        <v>3</v>
      </c>
      <c r="P40" s="255"/>
      <c r="Q40" s="322"/>
      <c r="R40" s="60"/>
      <c r="S40" s="75" t="s">
        <v>3</v>
      </c>
      <c r="T40" s="82" t="s">
        <v>3</v>
      </c>
      <c r="U40" s="91" t="s">
        <v>3</v>
      </c>
      <c r="V40" s="255"/>
      <c r="W40" s="322"/>
      <c r="X40" s="75" t="s">
        <v>3</v>
      </c>
      <c r="Y40" s="82" t="s">
        <v>3</v>
      </c>
      <c r="Z40" s="91" t="s">
        <v>3</v>
      </c>
      <c r="AA40" s="255"/>
      <c r="AB40" s="242"/>
      <c r="AC40" s="75" t="s">
        <v>3</v>
      </c>
      <c r="AD40" s="82" t="s">
        <v>3</v>
      </c>
      <c r="AE40" s="91" t="s">
        <v>3</v>
      </c>
      <c r="AF40" s="255"/>
      <c r="AG40" s="242"/>
      <c r="AH40" s="60"/>
      <c r="AI40" s="75" t="s">
        <v>3</v>
      </c>
      <c r="AJ40" s="82" t="s">
        <v>3</v>
      </c>
      <c r="AK40" s="91" t="s">
        <v>3</v>
      </c>
      <c r="AL40" s="255"/>
      <c r="AM40" s="322"/>
      <c r="AN40" s="75">
        <v>2</v>
      </c>
      <c r="AO40" s="82" t="s">
        <v>3</v>
      </c>
      <c r="AP40" s="91" t="s">
        <v>3</v>
      </c>
      <c r="AQ40" s="255"/>
      <c r="AR40" s="322"/>
      <c r="AS40" s="75">
        <v>2</v>
      </c>
      <c r="AT40" s="82" t="s">
        <v>3</v>
      </c>
      <c r="AU40" s="91" t="s">
        <v>3</v>
      </c>
      <c r="AV40" s="255"/>
      <c r="AW40" s="322"/>
      <c r="AX40" s="60"/>
      <c r="AY40" s="19">
        <v>3</v>
      </c>
      <c r="AZ40" s="20">
        <v>0</v>
      </c>
      <c r="BA40" s="21">
        <v>0</v>
      </c>
      <c r="BB40" s="14"/>
      <c r="BC40" s="280"/>
      <c r="BD40" s="265"/>
      <c r="BE40" s="268"/>
      <c r="BF40" s="2"/>
      <c r="BJ40" s="364"/>
      <c r="BK40" s="368"/>
      <c r="BL40" s="369"/>
      <c r="BM40" s="370"/>
    </row>
    <row r="41" spans="2:65" ht="9" customHeight="1" thickBot="1" x14ac:dyDescent="0.3">
      <c r="B41" s="60"/>
      <c r="C41" s="78">
        <v>3</v>
      </c>
      <c r="D41" s="85" t="s">
        <v>3</v>
      </c>
      <c r="E41" s="94"/>
      <c r="F41" s="256"/>
      <c r="G41" s="243"/>
      <c r="H41" s="78">
        <v>3</v>
      </c>
      <c r="I41" s="85" t="s">
        <v>3</v>
      </c>
      <c r="J41" s="94"/>
      <c r="K41" s="256"/>
      <c r="L41" s="323"/>
      <c r="M41" s="78">
        <v>3</v>
      </c>
      <c r="N41" s="85" t="s">
        <v>3</v>
      </c>
      <c r="O41" s="94"/>
      <c r="P41" s="256"/>
      <c r="Q41" s="323"/>
      <c r="R41" s="60"/>
      <c r="S41" s="78">
        <v>3</v>
      </c>
      <c r="T41" s="85" t="s">
        <v>3</v>
      </c>
      <c r="U41" s="94" t="s">
        <v>3</v>
      </c>
      <c r="V41" s="256"/>
      <c r="W41" s="323"/>
      <c r="X41" s="78">
        <v>3</v>
      </c>
      <c r="Y41" s="85" t="s">
        <v>3</v>
      </c>
      <c r="Z41" s="94" t="s">
        <v>3</v>
      </c>
      <c r="AA41" s="256"/>
      <c r="AB41" s="243"/>
      <c r="AC41" s="78" t="s">
        <v>3</v>
      </c>
      <c r="AD41" s="85" t="s">
        <v>3</v>
      </c>
      <c r="AE41" s="94" t="s">
        <v>3</v>
      </c>
      <c r="AF41" s="256"/>
      <c r="AG41" s="243"/>
      <c r="AH41" s="60"/>
      <c r="AI41" s="78">
        <v>3</v>
      </c>
      <c r="AJ41" s="85" t="s">
        <v>3</v>
      </c>
      <c r="AK41" s="94" t="s">
        <v>32</v>
      </c>
      <c r="AL41" s="256"/>
      <c r="AM41" s="323"/>
      <c r="AN41" s="78">
        <v>3</v>
      </c>
      <c r="AO41" s="85" t="s">
        <v>3</v>
      </c>
      <c r="AP41" s="94" t="s">
        <v>32</v>
      </c>
      <c r="AQ41" s="256"/>
      <c r="AR41" s="323"/>
      <c r="AS41" s="78">
        <v>3</v>
      </c>
      <c r="AT41" s="85" t="s">
        <v>3</v>
      </c>
      <c r="AU41" s="94" t="s">
        <v>32</v>
      </c>
      <c r="AV41" s="256"/>
      <c r="AW41" s="323"/>
      <c r="AX41" s="60"/>
      <c r="AY41" s="22">
        <v>8</v>
      </c>
      <c r="AZ41" s="23">
        <v>0</v>
      </c>
      <c r="BA41" s="24">
        <v>0</v>
      </c>
      <c r="BB41" s="14"/>
      <c r="BC41" s="281"/>
      <c r="BD41" s="266"/>
      <c r="BE41" s="269"/>
      <c r="BF41" s="2"/>
      <c r="BJ41" s="364"/>
      <c r="BK41" s="371"/>
      <c r="BL41" s="372"/>
      <c r="BM41" s="373"/>
    </row>
    <row r="42" spans="2:65" s="39" customFormat="1" ht="9" customHeight="1" thickTop="1" thickBot="1" x14ac:dyDescent="0.3">
      <c r="B42" s="61"/>
      <c r="C42" s="251" t="s">
        <v>3</v>
      </c>
      <c r="D42" s="252"/>
      <c r="E42" s="252"/>
      <c r="F42" s="252"/>
      <c r="G42" s="253"/>
      <c r="H42" s="257" t="s">
        <v>3</v>
      </c>
      <c r="I42" s="252"/>
      <c r="J42" s="252"/>
      <c r="K42" s="252"/>
      <c r="L42" s="253"/>
      <c r="M42" s="257" t="s">
        <v>3</v>
      </c>
      <c r="N42" s="252"/>
      <c r="O42" s="252"/>
      <c r="P42" s="252"/>
      <c r="Q42" s="290"/>
      <c r="R42" s="61"/>
      <c r="S42" s="251" t="s">
        <v>3</v>
      </c>
      <c r="T42" s="252"/>
      <c r="U42" s="252"/>
      <c r="V42" s="252"/>
      <c r="W42" s="253"/>
      <c r="X42" s="257" t="s">
        <v>3</v>
      </c>
      <c r="Y42" s="252"/>
      <c r="Z42" s="252"/>
      <c r="AA42" s="252"/>
      <c r="AB42" s="253"/>
      <c r="AC42" s="257" t="s">
        <v>3</v>
      </c>
      <c r="AD42" s="252"/>
      <c r="AE42" s="252"/>
      <c r="AF42" s="252"/>
      <c r="AG42" s="290"/>
      <c r="AH42" s="61"/>
      <c r="AI42" s="251" t="s">
        <v>3</v>
      </c>
      <c r="AJ42" s="252"/>
      <c r="AK42" s="252"/>
      <c r="AL42" s="252"/>
      <c r="AM42" s="253"/>
      <c r="AN42" s="257" t="s">
        <v>3</v>
      </c>
      <c r="AO42" s="252"/>
      <c r="AP42" s="252"/>
      <c r="AQ42" s="252"/>
      <c r="AR42" s="253"/>
      <c r="AS42" s="257" t="s">
        <v>3</v>
      </c>
      <c r="AT42" s="252"/>
      <c r="AU42" s="252"/>
      <c r="AV42" s="252"/>
      <c r="AW42" s="290"/>
      <c r="AX42" s="61"/>
      <c r="AY42" s="291"/>
      <c r="AZ42" s="292"/>
      <c r="BA42" s="292"/>
      <c r="BB42" s="34"/>
      <c r="BC42" s="333"/>
      <c r="BD42" s="333"/>
      <c r="BE42" s="333"/>
      <c r="BF42" s="33"/>
      <c r="BG42" s="108"/>
      <c r="BH42" s="108"/>
      <c r="BI42" s="108"/>
      <c r="BJ42" s="167"/>
      <c r="BK42" s="109"/>
    </row>
    <row r="43" spans="2:65" s="40" customFormat="1" ht="9" customHeight="1" thickTop="1" x14ac:dyDescent="0.25">
      <c r="B43" s="60"/>
      <c r="C43" s="77">
        <v>1</v>
      </c>
      <c r="D43" s="81" t="s">
        <v>3</v>
      </c>
      <c r="E43" s="93" t="s">
        <v>3</v>
      </c>
      <c r="F43" s="289">
        <v>3</v>
      </c>
      <c r="G43" s="334"/>
      <c r="H43" s="77" t="s">
        <v>3</v>
      </c>
      <c r="I43" s="84" t="s">
        <v>3</v>
      </c>
      <c r="J43" s="93" t="s">
        <v>3</v>
      </c>
      <c r="K43" s="289">
        <v>2</v>
      </c>
      <c r="L43" s="335">
        <v>6</v>
      </c>
      <c r="M43" s="77" t="s">
        <v>3</v>
      </c>
      <c r="N43" s="81" t="s">
        <v>3</v>
      </c>
      <c r="O43" s="93" t="s">
        <v>3</v>
      </c>
      <c r="P43" s="289">
        <v>2</v>
      </c>
      <c r="Q43" s="342">
        <v>4</v>
      </c>
      <c r="R43" s="60"/>
      <c r="S43" s="77">
        <v>1</v>
      </c>
      <c r="T43" s="81" t="s">
        <v>3</v>
      </c>
      <c r="U43" s="93" t="s">
        <v>3</v>
      </c>
      <c r="V43" s="289">
        <v>3</v>
      </c>
      <c r="W43" s="342">
        <v>2</v>
      </c>
      <c r="X43" s="77">
        <v>1</v>
      </c>
      <c r="Y43" s="84" t="s">
        <v>3</v>
      </c>
      <c r="Z43" s="93" t="s">
        <v>3</v>
      </c>
      <c r="AA43" s="289">
        <v>3</v>
      </c>
      <c r="AB43" s="334"/>
      <c r="AC43" s="77">
        <v>1</v>
      </c>
      <c r="AD43" s="81" t="s">
        <v>3</v>
      </c>
      <c r="AE43" s="93" t="s">
        <v>3</v>
      </c>
      <c r="AF43" s="289">
        <v>2</v>
      </c>
      <c r="AG43" s="334"/>
      <c r="AH43" s="60"/>
      <c r="AI43" s="77">
        <v>1</v>
      </c>
      <c r="AJ43" s="81" t="s">
        <v>3</v>
      </c>
      <c r="AK43" s="93" t="s">
        <v>3</v>
      </c>
      <c r="AL43" s="289">
        <v>4</v>
      </c>
      <c r="AM43" s="374">
        <v>5</v>
      </c>
      <c r="AN43" s="77">
        <v>1</v>
      </c>
      <c r="AO43" s="84" t="s">
        <v>3</v>
      </c>
      <c r="AP43" s="93" t="s">
        <v>3</v>
      </c>
      <c r="AQ43" s="289">
        <v>4</v>
      </c>
      <c r="AR43" s="334"/>
      <c r="AS43" s="77" t="s">
        <v>3</v>
      </c>
      <c r="AT43" s="81" t="s">
        <v>3</v>
      </c>
      <c r="AU43" s="93" t="s">
        <v>3</v>
      </c>
      <c r="AV43" s="289">
        <v>3</v>
      </c>
      <c r="AW43" s="342">
        <v>7</v>
      </c>
      <c r="AX43" s="60"/>
      <c r="AY43" s="16">
        <v>6</v>
      </c>
      <c r="AZ43" s="17">
        <v>3</v>
      </c>
      <c r="BA43" s="18">
        <v>1</v>
      </c>
      <c r="BB43" s="27"/>
      <c r="BC43" s="339">
        <v>24</v>
      </c>
      <c r="BD43" s="340">
        <v>45</v>
      </c>
      <c r="BE43" s="341">
        <v>21</v>
      </c>
      <c r="BF43" s="2"/>
      <c r="BG43" s="168" t="s">
        <v>7</v>
      </c>
      <c r="BH43" s="169"/>
      <c r="BI43" s="170" t="s">
        <v>21</v>
      </c>
      <c r="BJ43" s="364" t="s">
        <v>34</v>
      </c>
      <c r="BK43" s="365" t="s">
        <v>36</v>
      </c>
      <c r="BL43" s="366"/>
      <c r="BM43" s="367"/>
    </row>
    <row r="44" spans="2:65" s="40" customFormat="1" ht="9" customHeight="1" x14ac:dyDescent="0.25">
      <c r="B44" s="60"/>
      <c r="C44" s="75" t="s">
        <v>3</v>
      </c>
      <c r="D44" s="82" t="s">
        <v>3</v>
      </c>
      <c r="E44" s="91" t="s">
        <v>3</v>
      </c>
      <c r="F44" s="255"/>
      <c r="G44" s="322"/>
      <c r="H44" s="75" t="s">
        <v>3</v>
      </c>
      <c r="I44" s="82" t="s">
        <v>3</v>
      </c>
      <c r="J44" s="91" t="s">
        <v>3</v>
      </c>
      <c r="K44" s="255"/>
      <c r="L44" s="325"/>
      <c r="M44" s="75" t="s">
        <v>3</v>
      </c>
      <c r="N44" s="82" t="s">
        <v>3</v>
      </c>
      <c r="O44" s="91" t="s">
        <v>3</v>
      </c>
      <c r="P44" s="255"/>
      <c r="Q44" s="242"/>
      <c r="R44" s="60"/>
      <c r="S44" s="75" t="s">
        <v>3</v>
      </c>
      <c r="T44" s="82" t="s">
        <v>3</v>
      </c>
      <c r="U44" s="91">
        <v>8</v>
      </c>
      <c r="V44" s="255"/>
      <c r="W44" s="242"/>
      <c r="X44" s="75" t="s">
        <v>3</v>
      </c>
      <c r="Y44" s="82" t="s">
        <v>3</v>
      </c>
      <c r="Z44" s="91">
        <v>8</v>
      </c>
      <c r="AA44" s="255"/>
      <c r="AB44" s="322"/>
      <c r="AC44" s="75" t="s">
        <v>3</v>
      </c>
      <c r="AD44" s="82" t="s">
        <v>3</v>
      </c>
      <c r="AE44" s="91" t="s">
        <v>32</v>
      </c>
      <c r="AF44" s="255"/>
      <c r="AG44" s="322"/>
      <c r="AH44" s="60"/>
      <c r="AI44" s="75" t="s">
        <v>3</v>
      </c>
      <c r="AJ44" s="82" t="s">
        <v>3</v>
      </c>
      <c r="AK44" s="91">
        <v>8</v>
      </c>
      <c r="AL44" s="255"/>
      <c r="AM44" s="375"/>
      <c r="AN44" s="75" t="s">
        <v>3</v>
      </c>
      <c r="AO44" s="82" t="s">
        <v>3</v>
      </c>
      <c r="AP44" s="91">
        <v>8</v>
      </c>
      <c r="AQ44" s="255"/>
      <c r="AR44" s="322"/>
      <c r="AS44" s="75" t="s">
        <v>3</v>
      </c>
      <c r="AT44" s="82" t="s">
        <v>3</v>
      </c>
      <c r="AU44" s="91">
        <v>8</v>
      </c>
      <c r="AV44" s="255"/>
      <c r="AW44" s="242"/>
      <c r="AX44" s="60"/>
      <c r="AY44" s="19">
        <v>0</v>
      </c>
      <c r="AZ44" s="20">
        <v>0</v>
      </c>
      <c r="BA44" s="21">
        <v>6</v>
      </c>
      <c r="BB44" s="27"/>
      <c r="BC44" s="280"/>
      <c r="BD44" s="265"/>
      <c r="BE44" s="268"/>
      <c r="BF44" s="2"/>
      <c r="BG44" s="171" t="s">
        <v>8</v>
      </c>
      <c r="BH44" s="172"/>
      <c r="BI44" s="173" t="s">
        <v>22</v>
      </c>
      <c r="BJ44" s="364"/>
      <c r="BK44" s="368"/>
      <c r="BL44" s="369"/>
      <c r="BM44" s="370"/>
    </row>
    <row r="45" spans="2:65" s="40" customFormat="1" ht="9" customHeight="1" thickBot="1" x14ac:dyDescent="0.3">
      <c r="B45" s="60"/>
      <c r="C45" s="78">
        <v>3</v>
      </c>
      <c r="D45" s="85" t="s">
        <v>3</v>
      </c>
      <c r="E45" s="94"/>
      <c r="F45" s="256"/>
      <c r="G45" s="323"/>
      <c r="H45" s="76">
        <v>3</v>
      </c>
      <c r="I45" s="83" t="s">
        <v>3</v>
      </c>
      <c r="J45" s="92"/>
      <c r="K45" s="256"/>
      <c r="L45" s="326"/>
      <c r="M45" s="76">
        <v>3</v>
      </c>
      <c r="N45" s="83" t="s">
        <v>3</v>
      </c>
      <c r="O45" s="92"/>
      <c r="P45" s="256"/>
      <c r="Q45" s="243"/>
      <c r="R45" s="60"/>
      <c r="S45" s="78">
        <v>3</v>
      </c>
      <c r="T45" s="85" t="s">
        <v>3</v>
      </c>
      <c r="U45" s="94" t="s">
        <v>3</v>
      </c>
      <c r="V45" s="256"/>
      <c r="W45" s="243"/>
      <c r="X45" s="76">
        <v>3</v>
      </c>
      <c r="Y45" s="83" t="s">
        <v>3</v>
      </c>
      <c r="Z45" s="92" t="s">
        <v>3</v>
      </c>
      <c r="AA45" s="256"/>
      <c r="AB45" s="323"/>
      <c r="AC45" s="76" t="s">
        <v>3</v>
      </c>
      <c r="AD45" s="83" t="s">
        <v>3</v>
      </c>
      <c r="AE45" s="92" t="s">
        <v>3</v>
      </c>
      <c r="AF45" s="256"/>
      <c r="AG45" s="323"/>
      <c r="AH45" s="60"/>
      <c r="AI45" s="78">
        <v>3</v>
      </c>
      <c r="AJ45" s="85" t="s">
        <v>3</v>
      </c>
      <c r="AK45" s="94">
        <v>9</v>
      </c>
      <c r="AL45" s="256"/>
      <c r="AM45" s="376"/>
      <c r="AN45" s="76">
        <v>3</v>
      </c>
      <c r="AO45" s="83" t="s">
        <v>3</v>
      </c>
      <c r="AP45" s="92">
        <v>9</v>
      </c>
      <c r="AQ45" s="256"/>
      <c r="AR45" s="323"/>
      <c r="AS45" s="76">
        <v>3</v>
      </c>
      <c r="AT45" s="83" t="s">
        <v>3</v>
      </c>
      <c r="AU45" s="92">
        <v>9</v>
      </c>
      <c r="AV45" s="256"/>
      <c r="AW45" s="243"/>
      <c r="AX45" s="60"/>
      <c r="AY45" s="22">
        <v>8</v>
      </c>
      <c r="AZ45" s="23">
        <v>0</v>
      </c>
      <c r="BA45" s="24">
        <v>6</v>
      </c>
      <c r="BB45" s="27"/>
      <c r="BC45" s="280"/>
      <c r="BD45" s="266"/>
      <c r="BE45" s="269"/>
      <c r="BF45" s="2"/>
      <c r="BG45" s="174" t="s">
        <v>9</v>
      </c>
      <c r="BH45" s="175"/>
      <c r="BI45" s="176" t="s">
        <v>23</v>
      </c>
      <c r="BJ45" s="364"/>
      <c r="BK45" s="371"/>
      <c r="BL45" s="372"/>
      <c r="BM45" s="373"/>
    </row>
    <row r="46" spans="2:65" s="41" customFormat="1" ht="9" customHeight="1" thickTop="1" thickBot="1" x14ac:dyDescent="0.3">
      <c r="B46" s="61"/>
      <c r="C46" s="250" t="s">
        <v>3</v>
      </c>
      <c r="D46" s="247"/>
      <c r="E46" s="247"/>
      <c r="F46" s="247"/>
      <c r="G46" s="248"/>
      <c r="H46" s="246" t="s">
        <v>3</v>
      </c>
      <c r="I46" s="247"/>
      <c r="J46" s="247"/>
      <c r="K46" s="247"/>
      <c r="L46" s="248"/>
      <c r="M46" s="246" t="s">
        <v>3</v>
      </c>
      <c r="N46" s="247"/>
      <c r="O46" s="247"/>
      <c r="P46" s="247"/>
      <c r="Q46" s="249"/>
      <c r="R46" s="61"/>
      <c r="S46" s="250" t="s">
        <v>3</v>
      </c>
      <c r="T46" s="247"/>
      <c r="U46" s="247"/>
      <c r="V46" s="247"/>
      <c r="W46" s="248"/>
      <c r="X46" s="246" t="s">
        <v>3</v>
      </c>
      <c r="Y46" s="247"/>
      <c r="Z46" s="247"/>
      <c r="AA46" s="247"/>
      <c r="AB46" s="248"/>
      <c r="AC46" s="246" t="s">
        <v>3</v>
      </c>
      <c r="AD46" s="247"/>
      <c r="AE46" s="247"/>
      <c r="AF46" s="247"/>
      <c r="AG46" s="249"/>
      <c r="AH46" s="61"/>
      <c r="AI46" s="250" t="s">
        <v>3</v>
      </c>
      <c r="AJ46" s="247"/>
      <c r="AK46" s="247"/>
      <c r="AL46" s="247"/>
      <c r="AM46" s="248"/>
      <c r="AN46" s="246" t="s">
        <v>3</v>
      </c>
      <c r="AO46" s="247"/>
      <c r="AP46" s="247"/>
      <c r="AQ46" s="247"/>
      <c r="AR46" s="248"/>
      <c r="AS46" s="246" t="s">
        <v>3</v>
      </c>
      <c r="AT46" s="247"/>
      <c r="AU46" s="247"/>
      <c r="AV46" s="247"/>
      <c r="AW46" s="249"/>
      <c r="AX46" s="61"/>
      <c r="AY46" s="377"/>
      <c r="AZ46" s="378"/>
      <c r="BA46" s="378"/>
      <c r="BB46" s="32"/>
      <c r="BC46" s="32"/>
      <c r="BD46" s="32"/>
      <c r="BE46" s="32"/>
      <c r="BF46" s="32"/>
      <c r="BG46" s="108"/>
      <c r="BH46" s="108"/>
      <c r="BI46" s="108"/>
      <c r="BJ46" s="109"/>
      <c r="BK46" s="109"/>
    </row>
    <row r="47" spans="2:65" s="52" customFormat="1" ht="4.05" customHeight="1" thickTop="1" thickBot="1" x14ac:dyDescent="0.3">
      <c r="B47" s="62"/>
      <c r="C47" s="73"/>
      <c r="D47" s="73"/>
      <c r="E47" s="89"/>
      <c r="F47" s="62"/>
      <c r="G47" s="62"/>
      <c r="H47" s="73"/>
      <c r="I47" s="73"/>
      <c r="J47" s="73"/>
      <c r="K47" s="62"/>
      <c r="L47" s="62"/>
      <c r="M47" s="73"/>
      <c r="N47" s="73"/>
      <c r="O47" s="73"/>
      <c r="P47" s="62"/>
      <c r="Q47" s="62"/>
      <c r="R47" s="62"/>
      <c r="S47" s="73"/>
      <c r="T47" s="73"/>
      <c r="U47" s="73"/>
      <c r="V47" s="62"/>
      <c r="W47" s="62"/>
      <c r="X47" s="73"/>
      <c r="Y47" s="73"/>
      <c r="Z47" s="73"/>
      <c r="AA47" s="62"/>
      <c r="AB47" s="62"/>
      <c r="AC47" s="73"/>
      <c r="AD47" s="73"/>
      <c r="AE47" s="98"/>
      <c r="AF47" s="63"/>
      <c r="AG47" s="64"/>
      <c r="AH47" s="62"/>
      <c r="AI47" s="73"/>
      <c r="AJ47" s="73"/>
      <c r="AK47" s="73"/>
      <c r="AL47" s="62"/>
      <c r="AM47" s="62"/>
      <c r="AN47" s="73"/>
      <c r="AO47" s="73"/>
      <c r="AP47" s="73"/>
      <c r="AQ47" s="62"/>
      <c r="AR47" s="62"/>
      <c r="AS47" s="73"/>
      <c r="AT47" s="73"/>
      <c r="AU47" s="73"/>
      <c r="AV47" s="62"/>
      <c r="AW47" s="62"/>
      <c r="AX47" s="62"/>
      <c r="AY47" s="51"/>
      <c r="AZ47" s="51"/>
      <c r="BA47" s="51"/>
      <c r="BB47" s="51"/>
      <c r="BC47" s="51"/>
      <c r="BD47" s="304" t="s">
        <v>4</v>
      </c>
      <c r="BE47" s="305"/>
      <c r="BF47" s="305"/>
      <c r="BG47" s="305"/>
      <c r="BH47" s="169"/>
      <c r="BI47" s="177"/>
      <c r="BJ47" s="109"/>
      <c r="BK47" s="109"/>
    </row>
    <row r="48" spans="2:65" s="40" customFormat="1" ht="7.95" customHeight="1" thickTop="1" thickBot="1" x14ac:dyDescent="0.3">
      <c r="B48" s="35"/>
      <c r="C48" s="100"/>
      <c r="D48" s="178"/>
      <c r="E48" s="178"/>
      <c r="F48" s="179"/>
      <c r="G48" s="47"/>
      <c r="H48" s="96"/>
      <c r="I48" s="96"/>
      <c r="J48" s="96"/>
      <c r="K48" s="48"/>
      <c r="L48" s="47"/>
      <c r="M48" s="96"/>
      <c r="N48" s="96"/>
      <c r="O48" s="96"/>
      <c r="P48" s="48"/>
      <c r="Q48" s="47"/>
      <c r="R48" s="180"/>
      <c r="S48" s="96"/>
      <c r="T48" s="96"/>
      <c r="U48" s="96"/>
      <c r="V48" s="48"/>
      <c r="W48" s="47"/>
      <c r="X48" s="96"/>
      <c r="Y48" s="96"/>
      <c r="Z48" s="96"/>
      <c r="AA48" s="48"/>
      <c r="AB48" s="47"/>
      <c r="AC48" s="96"/>
      <c r="AD48" s="96"/>
      <c r="AE48" s="96"/>
      <c r="AF48" s="49"/>
      <c r="AG48" s="47"/>
      <c r="AH48" s="180"/>
      <c r="AI48" s="96"/>
      <c r="AJ48" s="96"/>
      <c r="AK48" s="96"/>
      <c r="AL48" s="48"/>
      <c r="AM48" s="47"/>
      <c r="AN48" s="96"/>
      <c r="AO48" s="96"/>
      <c r="AP48" s="96"/>
      <c r="AQ48" s="48"/>
      <c r="AR48" s="47"/>
      <c r="AS48" s="96"/>
      <c r="AT48" s="96"/>
      <c r="AU48" s="96"/>
      <c r="AV48" s="48"/>
      <c r="AW48" s="50"/>
      <c r="AX48" s="35"/>
      <c r="AY48" s="42">
        <v>6</v>
      </c>
      <c r="AZ48" s="42">
        <v>3</v>
      </c>
      <c r="BA48" s="43">
        <v>5</v>
      </c>
      <c r="BB48" s="181"/>
      <c r="BC48" s="182"/>
      <c r="BD48" s="306"/>
      <c r="BE48" s="307"/>
      <c r="BF48" s="307"/>
      <c r="BG48" s="307"/>
      <c r="BH48" s="172"/>
      <c r="BI48" s="183"/>
      <c r="BJ48" s="109"/>
    </row>
    <row r="49" spans="2:65" s="44" customFormat="1" ht="4.95" customHeight="1" thickTop="1" thickBot="1" x14ac:dyDescent="0.3">
      <c r="B49" s="45"/>
      <c r="C49" s="284">
        <v>3</v>
      </c>
      <c r="D49" s="284">
        <v>0</v>
      </c>
      <c r="E49" s="287">
        <v>7</v>
      </c>
      <c r="F49" s="184"/>
      <c r="G49" s="282">
        <v>25</v>
      </c>
      <c r="H49" s="284">
        <v>0</v>
      </c>
      <c r="I49" s="284">
        <v>0</v>
      </c>
      <c r="J49" s="284">
        <v>7</v>
      </c>
      <c r="K49" s="69"/>
      <c r="L49" s="282">
        <v>33</v>
      </c>
      <c r="M49" s="287">
        <v>0</v>
      </c>
      <c r="N49" s="284">
        <v>0</v>
      </c>
      <c r="O49" s="284">
        <v>7</v>
      </c>
      <c r="P49" s="69"/>
      <c r="Q49" s="282">
        <v>18</v>
      </c>
      <c r="R49" s="101"/>
      <c r="S49" s="284">
        <v>6</v>
      </c>
      <c r="T49" s="284">
        <v>5</v>
      </c>
      <c r="U49" s="284">
        <v>5</v>
      </c>
      <c r="V49" s="69"/>
      <c r="W49" s="282">
        <v>8</v>
      </c>
      <c r="X49" s="284">
        <v>6</v>
      </c>
      <c r="Y49" s="287">
        <v>0</v>
      </c>
      <c r="Z49" s="284">
        <v>0</v>
      </c>
      <c r="AA49" s="68"/>
      <c r="AB49" s="288">
        <v>28</v>
      </c>
      <c r="AC49" s="284">
        <v>6</v>
      </c>
      <c r="AD49" s="284">
        <v>5</v>
      </c>
      <c r="AE49" s="284">
        <v>5</v>
      </c>
      <c r="AF49" s="69"/>
      <c r="AG49" s="282">
        <v>24</v>
      </c>
      <c r="AH49" s="101"/>
      <c r="AI49" s="284">
        <v>5</v>
      </c>
      <c r="AJ49" s="284">
        <v>4</v>
      </c>
      <c r="AK49" s="284">
        <v>5</v>
      </c>
      <c r="AL49" s="69"/>
      <c r="AM49" s="282">
        <v>13</v>
      </c>
      <c r="AN49" s="284">
        <v>5</v>
      </c>
      <c r="AO49" s="284">
        <v>0</v>
      </c>
      <c r="AP49" s="284">
        <v>5</v>
      </c>
      <c r="AQ49" s="69"/>
      <c r="AR49" s="282">
        <v>15</v>
      </c>
      <c r="AS49" s="284">
        <v>0</v>
      </c>
      <c r="AT49" s="284">
        <v>4</v>
      </c>
      <c r="AU49" s="284">
        <v>0</v>
      </c>
      <c r="AV49" s="69"/>
      <c r="AW49" s="282">
        <v>19</v>
      </c>
      <c r="AX49" s="45"/>
      <c r="AY49" s="379">
        <v>0</v>
      </c>
      <c r="AZ49" s="3"/>
      <c r="BA49" s="3"/>
      <c r="BB49" s="3"/>
      <c r="BC49" s="185"/>
      <c r="BD49" s="186"/>
      <c r="BE49" s="187"/>
      <c r="BF49" s="188"/>
      <c r="BG49" s="188"/>
      <c r="BH49" s="172"/>
      <c r="BI49" s="183"/>
      <c r="BJ49" s="189"/>
      <c r="BK49" s="190"/>
      <c r="BL49" s="190"/>
      <c r="BM49" s="190"/>
    </row>
    <row r="50" spans="2:65" s="44" customFormat="1" ht="4.95" customHeight="1" thickBot="1" x14ac:dyDescent="0.3">
      <c r="B50" s="45"/>
      <c r="C50" s="271">
        <v>0</v>
      </c>
      <c r="D50" s="271">
        <v>0</v>
      </c>
      <c r="E50" s="286">
        <v>0</v>
      </c>
      <c r="F50" s="70"/>
      <c r="G50" s="283"/>
      <c r="H50" s="271">
        <v>0</v>
      </c>
      <c r="I50" s="271">
        <v>0</v>
      </c>
      <c r="J50" s="271">
        <v>0</v>
      </c>
      <c r="K50" s="69"/>
      <c r="L50" s="283"/>
      <c r="M50" s="286">
        <v>0</v>
      </c>
      <c r="N50" s="271">
        <v>0</v>
      </c>
      <c r="O50" s="271">
        <v>0</v>
      </c>
      <c r="P50" s="69"/>
      <c r="Q50" s="283"/>
      <c r="R50" s="101"/>
      <c r="S50" s="271">
        <v>0</v>
      </c>
      <c r="T50" s="271">
        <v>0</v>
      </c>
      <c r="U50" s="271">
        <v>0</v>
      </c>
      <c r="V50" s="69"/>
      <c r="W50" s="283"/>
      <c r="X50" s="271">
        <v>0</v>
      </c>
      <c r="Y50" s="286">
        <v>0</v>
      </c>
      <c r="Z50" s="271">
        <v>0</v>
      </c>
      <c r="AA50" s="69"/>
      <c r="AB50" s="283"/>
      <c r="AC50" s="271">
        <v>0</v>
      </c>
      <c r="AD50" s="271">
        <v>0</v>
      </c>
      <c r="AE50" s="271">
        <v>0</v>
      </c>
      <c r="AF50" s="69"/>
      <c r="AG50" s="283"/>
      <c r="AH50" s="101"/>
      <c r="AI50" s="271">
        <v>0</v>
      </c>
      <c r="AJ50" s="271">
        <v>0</v>
      </c>
      <c r="AK50" s="271">
        <v>0</v>
      </c>
      <c r="AL50" s="69"/>
      <c r="AM50" s="283"/>
      <c r="AN50" s="271">
        <v>0</v>
      </c>
      <c r="AO50" s="271">
        <v>0</v>
      </c>
      <c r="AP50" s="271">
        <v>0</v>
      </c>
      <c r="AQ50" s="69"/>
      <c r="AR50" s="283"/>
      <c r="AS50" s="271">
        <v>0</v>
      </c>
      <c r="AT50" s="271">
        <v>0</v>
      </c>
      <c r="AU50" s="271">
        <v>0</v>
      </c>
      <c r="AV50" s="69"/>
      <c r="AW50" s="283"/>
      <c r="AX50" s="45"/>
      <c r="AY50" s="278"/>
      <c r="BA50" s="3"/>
      <c r="BB50" s="3"/>
      <c r="BC50" s="8"/>
      <c r="BD50" s="380" t="s">
        <v>0</v>
      </c>
      <c r="BE50" s="381"/>
      <c r="BF50" s="381"/>
      <c r="BG50" s="381"/>
      <c r="BH50" s="172"/>
      <c r="BI50" s="183"/>
      <c r="BJ50" s="382" t="s">
        <v>34</v>
      </c>
      <c r="BK50" s="365" t="s">
        <v>37</v>
      </c>
      <c r="BL50" s="366"/>
      <c r="BM50" s="367"/>
    </row>
    <row r="51" spans="2:65" s="44" customFormat="1" ht="4.95" customHeight="1" thickTop="1" x14ac:dyDescent="0.25">
      <c r="B51" s="45"/>
      <c r="C51" s="271">
        <v>0</v>
      </c>
      <c r="D51" s="271">
        <v>0</v>
      </c>
      <c r="E51" s="286">
        <v>0</v>
      </c>
      <c r="F51" s="69"/>
      <c r="G51" s="383">
        <v>45</v>
      </c>
      <c r="H51" s="271">
        <v>2</v>
      </c>
      <c r="I51" s="271">
        <v>0</v>
      </c>
      <c r="J51" s="271">
        <v>0</v>
      </c>
      <c r="K51" s="69"/>
      <c r="L51" s="383">
        <v>45</v>
      </c>
      <c r="M51" s="271">
        <v>0</v>
      </c>
      <c r="N51" s="271">
        <v>0</v>
      </c>
      <c r="O51" s="271">
        <v>3</v>
      </c>
      <c r="P51" s="69"/>
      <c r="Q51" s="383">
        <v>45</v>
      </c>
      <c r="R51" s="101"/>
      <c r="S51" s="271">
        <v>0</v>
      </c>
      <c r="T51" s="271">
        <v>2</v>
      </c>
      <c r="U51" s="271">
        <v>7</v>
      </c>
      <c r="V51" s="69"/>
      <c r="W51" s="383">
        <v>45</v>
      </c>
      <c r="X51" s="271">
        <v>0</v>
      </c>
      <c r="Y51" s="271">
        <v>0</v>
      </c>
      <c r="Z51" s="271">
        <v>7</v>
      </c>
      <c r="AA51" s="69"/>
      <c r="AB51" s="383">
        <v>45</v>
      </c>
      <c r="AC51" s="271">
        <v>0</v>
      </c>
      <c r="AD51" s="271">
        <v>0</v>
      </c>
      <c r="AE51" s="271">
        <v>0</v>
      </c>
      <c r="AF51" s="69"/>
      <c r="AG51" s="383">
        <v>45</v>
      </c>
      <c r="AH51" s="101"/>
      <c r="AI51" s="271">
        <v>0</v>
      </c>
      <c r="AJ51" s="271">
        <v>0</v>
      </c>
      <c r="AK51" s="271">
        <v>7</v>
      </c>
      <c r="AL51" s="69"/>
      <c r="AM51" s="383">
        <v>45</v>
      </c>
      <c r="AN51" s="271">
        <v>3</v>
      </c>
      <c r="AO51" s="271">
        <v>0</v>
      </c>
      <c r="AP51" s="271">
        <v>7</v>
      </c>
      <c r="AQ51" s="69"/>
      <c r="AR51" s="383">
        <v>45</v>
      </c>
      <c r="AS51" s="271">
        <v>3</v>
      </c>
      <c r="AT51" s="271">
        <v>0</v>
      </c>
      <c r="AU51" s="271">
        <v>7</v>
      </c>
      <c r="AV51" s="69"/>
      <c r="AW51" s="383">
        <v>45</v>
      </c>
      <c r="AX51" s="45"/>
      <c r="AY51" s="379">
        <v>3</v>
      </c>
      <c r="AZ51" s="3"/>
      <c r="BA51" s="3"/>
      <c r="BB51" s="3"/>
      <c r="BC51" s="8"/>
      <c r="BD51" s="380"/>
      <c r="BE51" s="381"/>
      <c r="BF51" s="381"/>
      <c r="BG51" s="381"/>
      <c r="BH51" s="172"/>
      <c r="BI51" s="183"/>
      <c r="BJ51" s="382"/>
      <c r="BK51" s="368"/>
      <c r="BL51" s="369"/>
      <c r="BM51" s="370"/>
    </row>
    <row r="52" spans="2:65" s="44" customFormat="1" ht="4.95" customHeight="1" thickBot="1" x14ac:dyDescent="0.3">
      <c r="B52" s="45"/>
      <c r="C52" s="271">
        <v>0</v>
      </c>
      <c r="D52" s="271">
        <v>0</v>
      </c>
      <c r="E52" s="286">
        <v>0</v>
      </c>
      <c r="F52" s="69"/>
      <c r="G52" s="276"/>
      <c r="H52" s="271">
        <v>0</v>
      </c>
      <c r="I52" s="271">
        <v>0</v>
      </c>
      <c r="J52" s="271">
        <v>0</v>
      </c>
      <c r="K52" s="69"/>
      <c r="L52" s="276"/>
      <c r="M52" s="271">
        <v>0</v>
      </c>
      <c r="N52" s="271">
        <v>0</v>
      </c>
      <c r="O52" s="271">
        <v>0</v>
      </c>
      <c r="P52" s="69"/>
      <c r="Q52" s="276"/>
      <c r="R52" s="101"/>
      <c r="S52" s="271">
        <v>0</v>
      </c>
      <c r="T52" s="271">
        <v>0</v>
      </c>
      <c r="U52" s="271">
        <v>0</v>
      </c>
      <c r="V52" s="69"/>
      <c r="W52" s="276"/>
      <c r="X52" s="271">
        <v>0</v>
      </c>
      <c r="Y52" s="271">
        <v>0</v>
      </c>
      <c r="Z52" s="271">
        <v>0</v>
      </c>
      <c r="AA52" s="69"/>
      <c r="AB52" s="276"/>
      <c r="AC52" s="271">
        <v>0</v>
      </c>
      <c r="AD52" s="271">
        <v>0</v>
      </c>
      <c r="AE52" s="271">
        <v>0</v>
      </c>
      <c r="AF52" s="69"/>
      <c r="AG52" s="276"/>
      <c r="AH52" s="101"/>
      <c r="AI52" s="271">
        <v>0</v>
      </c>
      <c r="AJ52" s="271">
        <v>0</v>
      </c>
      <c r="AK52" s="271">
        <v>0</v>
      </c>
      <c r="AL52" s="69"/>
      <c r="AM52" s="276"/>
      <c r="AN52" s="271">
        <v>0</v>
      </c>
      <c r="AO52" s="271">
        <v>0</v>
      </c>
      <c r="AP52" s="271">
        <v>0</v>
      </c>
      <c r="AQ52" s="69"/>
      <c r="AR52" s="276"/>
      <c r="AS52" s="271">
        <v>0</v>
      </c>
      <c r="AT52" s="271">
        <v>0</v>
      </c>
      <c r="AU52" s="271">
        <v>0</v>
      </c>
      <c r="AV52" s="69"/>
      <c r="AW52" s="276"/>
      <c r="AX52" s="45"/>
      <c r="AY52" s="278"/>
      <c r="AZ52" s="3"/>
      <c r="BA52" s="3"/>
      <c r="BB52" s="3"/>
      <c r="BC52" s="8"/>
      <c r="BD52" s="191"/>
      <c r="BE52" s="2"/>
      <c r="BF52" s="2"/>
      <c r="BG52" s="188"/>
      <c r="BH52" s="172"/>
      <c r="BI52" s="183"/>
      <c r="BJ52" s="382"/>
      <c r="BK52" s="368"/>
      <c r="BL52" s="369"/>
      <c r="BM52" s="370"/>
    </row>
    <row r="53" spans="2:65" s="44" customFormat="1" ht="4.95" customHeight="1" thickTop="1" x14ac:dyDescent="0.25">
      <c r="B53" s="45"/>
      <c r="C53" s="271">
        <v>8</v>
      </c>
      <c r="D53" s="271">
        <v>0</v>
      </c>
      <c r="E53" s="271">
        <v>8</v>
      </c>
      <c r="F53" s="69"/>
      <c r="G53" s="384">
        <v>20</v>
      </c>
      <c r="H53" s="271">
        <v>8</v>
      </c>
      <c r="I53" s="271">
        <v>0</v>
      </c>
      <c r="J53" s="271">
        <v>8</v>
      </c>
      <c r="K53" s="69"/>
      <c r="L53" s="384">
        <v>12</v>
      </c>
      <c r="M53" s="271">
        <v>8</v>
      </c>
      <c r="N53" s="271">
        <v>0</v>
      </c>
      <c r="O53" s="271">
        <v>0</v>
      </c>
      <c r="P53" s="69"/>
      <c r="Q53" s="384">
        <v>27</v>
      </c>
      <c r="R53" s="101"/>
      <c r="S53" s="271">
        <v>6</v>
      </c>
      <c r="T53" s="271">
        <v>0</v>
      </c>
      <c r="U53" s="271">
        <v>6</v>
      </c>
      <c r="V53" s="69"/>
      <c r="W53" s="384">
        <v>37</v>
      </c>
      <c r="X53" s="271">
        <v>6</v>
      </c>
      <c r="Y53" s="271">
        <v>0</v>
      </c>
      <c r="Z53" s="271">
        <v>0</v>
      </c>
      <c r="AA53" s="69"/>
      <c r="AB53" s="384">
        <v>17</v>
      </c>
      <c r="AC53" s="271">
        <v>0</v>
      </c>
      <c r="AD53" s="271">
        <v>0</v>
      </c>
      <c r="AE53" s="271">
        <v>6</v>
      </c>
      <c r="AF53" s="69"/>
      <c r="AG53" s="384">
        <v>21</v>
      </c>
      <c r="AH53" s="101"/>
      <c r="AI53" s="271">
        <v>8</v>
      </c>
      <c r="AJ53" s="271">
        <v>0</v>
      </c>
      <c r="AK53" s="271">
        <v>8</v>
      </c>
      <c r="AL53" s="69"/>
      <c r="AM53" s="384">
        <v>32</v>
      </c>
      <c r="AN53" s="271">
        <v>8</v>
      </c>
      <c r="AO53" s="271">
        <v>0</v>
      </c>
      <c r="AP53" s="271">
        <v>8</v>
      </c>
      <c r="AQ53" s="69"/>
      <c r="AR53" s="384">
        <v>30</v>
      </c>
      <c r="AS53" s="271">
        <v>8</v>
      </c>
      <c r="AT53" s="271">
        <v>0</v>
      </c>
      <c r="AU53" s="271">
        <v>8</v>
      </c>
      <c r="AV53" s="69"/>
      <c r="AW53" s="384">
        <v>26</v>
      </c>
      <c r="AX53" s="45"/>
      <c r="AY53" s="379">
        <v>4</v>
      </c>
      <c r="AZ53" s="3"/>
      <c r="BA53" s="3"/>
      <c r="BB53" s="3"/>
      <c r="BC53" s="8"/>
      <c r="BD53" s="302" t="s">
        <v>98</v>
      </c>
      <c r="BE53" s="303"/>
      <c r="BF53" s="303"/>
      <c r="BG53" s="303"/>
      <c r="BH53" s="172"/>
      <c r="BI53" s="183"/>
      <c r="BJ53" s="382"/>
      <c r="BK53" s="368"/>
      <c r="BL53" s="369"/>
      <c r="BM53" s="370"/>
    </row>
    <row r="54" spans="2:65" s="44" customFormat="1" ht="4.95" customHeight="1" thickBot="1" x14ac:dyDescent="0.3">
      <c r="B54" s="45"/>
      <c r="C54" s="272">
        <v>0</v>
      </c>
      <c r="D54" s="272">
        <v>0</v>
      </c>
      <c r="E54" s="272">
        <v>0</v>
      </c>
      <c r="F54" s="71"/>
      <c r="G54" s="274"/>
      <c r="H54" s="272">
        <v>0</v>
      </c>
      <c r="I54" s="272">
        <v>0</v>
      </c>
      <c r="J54" s="272">
        <v>0</v>
      </c>
      <c r="K54" s="71"/>
      <c r="L54" s="274"/>
      <c r="M54" s="272">
        <v>0</v>
      </c>
      <c r="N54" s="272">
        <v>0</v>
      </c>
      <c r="O54" s="272">
        <v>0</v>
      </c>
      <c r="P54" s="71"/>
      <c r="Q54" s="274"/>
      <c r="R54" s="101"/>
      <c r="S54" s="272">
        <v>0</v>
      </c>
      <c r="T54" s="272">
        <v>0</v>
      </c>
      <c r="U54" s="272">
        <v>0</v>
      </c>
      <c r="V54" s="71"/>
      <c r="W54" s="274"/>
      <c r="X54" s="272">
        <v>0</v>
      </c>
      <c r="Y54" s="272">
        <v>0</v>
      </c>
      <c r="Z54" s="272">
        <v>0</v>
      </c>
      <c r="AA54" s="71"/>
      <c r="AB54" s="274"/>
      <c r="AC54" s="272">
        <v>0</v>
      </c>
      <c r="AD54" s="272">
        <v>0</v>
      </c>
      <c r="AE54" s="272">
        <v>0</v>
      </c>
      <c r="AF54" s="71"/>
      <c r="AG54" s="274"/>
      <c r="AH54" s="101"/>
      <c r="AI54" s="272">
        <v>0</v>
      </c>
      <c r="AJ54" s="272">
        <v>0</v>
      </c>
      <c r="AK54" s="272">
        <v>0</v>
      </c>
      <c r="AL54" s="71"/>
      <c r="AM54" s="274"/>
      <c r="AN54" s="272">
        <v>0</v>
      </c>
      <c r="AO54" s="272">
        <v>0</v>
      </c>
      <c r="AP54" s="272">
        <v>0</v>
      </c>
      <c r="AQ54" s="71"/>
      <c r="AR54" s="274"/>
      <c r="AS54" s="272">
        <v>0</v>
      </c>
      <c r="AT54" s="272">
        <v>0</v>
      </c>
      <c r="AU54" s="272">
        <v>0</v>
      </c>
      <c r="AV54" s="71"/>
      <c r="AW54" s="274"/>
      <c r="AX54" s="45"/>
      <c r="AY54" s="278"/>
      <c r="AZ54" s="3"/>
      <c r="BA54" s="3"/>
      <c r="BB54" s="3"/>
      <c r="BC54" s="8"/>
      <c r="BD54" s="302"/>
      <c r="BE54" s="303"/>
      <c r="BF54" s="303"/>
      <c r="BG54" s="303"/>
      <c r="BH54" s="172"/>
      <c r="BI54" s="183"/>
      <c r="BJ54" s="382"/>
      <c r="BK54" s="371"/>
      <c r="BL54" s="372"/>
      <c r="BM54" s="373"/>
    </row>
    <row r="55" spans="2:65" s="39" customFormat="1" ht="10.050000000000001" customHeight="1" thickTop="1" x14ac:dyDescent="0.25">
      <c r="B55" s="38"/>
      <c r="C55" s="80"/>
      <c r="D55" s="80"/>
      <c r="E55" s="80"/>
      <c r="F55" s="12"/>
      <c r="G55" s="11"/>
      <c r="H55" s="80"/>
      <c r="I55" s="80"/>
      <c r="J55" s="80"/>
      <c r="K55" s="6"/>
      <c r="L55" s="11"/>
      <c r="M55" s="80"/>
      <c r="N55" s="80"/>
      <c r="O55" s="80"/>
      <c r="P55" s="6"/>
      <c r="Q55" s="11"/>
      <c r="R55" s="38"/>
      <c r="S55" s="80"/>
      <c r="T55" s="80"/>
      <c r="U55" s="80"/>
      <c r="V55" s="6"/>
      <c r="W55" s="11"/>
      <c r="X55" s="80"/>
      <c r="Y55" s="80"/>
      <c r="Z55" s="80"/>
      <c r="AA55" s="6"/>
      <c r="AB55" s="11"/>
      <c r="AC55" s="80"/>
      <c r="AD55" s="80"/>
      <c r="AE55" s="99"/>
      <c r="AF55" s="10"/>
      <c r="AG55" s="11"/>
      <c r="AH55" s="38"/>
      <c r="AI55" s="80"/>
      <c r="AJ55" s="80"/>
      <c r="AK55" s="80"/>
      <c r="AL55" s="6"/>
      <c r="AM55" s="11"/>
      <c r="AN55" s="80"/>
      <c r="AO55" s="80"/>
      <c r="AP55" s="80"/>
      <c r="AQ55" s="6"/>
      <c r="AR55" s="11"/>
      <c r="AS55" s="80"/>
      <c r="AT55" s="80"/>
      <c r="AU55" s="80"/>
      <c r="AV55" s="6"/>
      <c r="AW55" s="5"/>
      <c r="AX55" s="38"/>
      <c r="AY55" s="5"/>
      <c r="AZ55" s="5"/>
      <c r="BA55" s="5"/>
      <c r="BB55" s="5"/>
      <c r="BC55" s="9"/>
      <c r="BD55" s="192"/>
      <c r="BE55" s="33"/>
      <c r="BF55" s="33"/>
      <c r="BG55" s="33"/>
      <c r="BH55" s="172"/>
      <c r="BI55" s="183"/>
      <c r="BJ55" s="109"/>
      <c r="BK55" s="109"/>
    </row>
    <row r="56" spans="2:65" s="198" customFormat="1" ht="12" customHeight="1" thickBot="1" x14ac:dyDescent="0.3">
      <c r="B56" s="193"/>
      <c r="C56" s="194"/>
      <c r="D56" s="195" t="s">
        <v>38</v>
      </c>
      <c r="E56" s="194"/>
      <c r="F56" s="196"/>
      <c r="G56" s="197"/>
      <c r="I56" s="194"/>
      <c r="J56" s="194"/>
      <c r="K56" s="199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4"/>
      <c r="Y56" s="194"/>
      <c r="Z56" s="194"/>
      <c r="AA56" s="199"/>
      <c r="AC56" s="195"/>
      <c r="AD56" s="195"/>
      <c r="AE56" s="195"/>
      <c r="AF56" s="195"/>
      <c r="AG56" s="195"/>
      <c r="AH56" s="195"/>
      <c r="AI56" s="195"/>
      <c r="AJ56" s="195"/>
      <c r="AK56" s="195"/>
      <c r="AL56" s="195"/>
      <c r="AM56" s="195"/>
      <c r="AN56" s="200"/>
      <c r="AO56" s="194"/>
      <c r="AP56" s="194"/>
      <c r="AQ56" s="199"/>
      <c r="AR56" s="197"/>
      <c r="AS56" s="194"/>
      <c r="AT56" s="194"/>
      <c r="AU56" s="194"/>
      <c r="AV56" s="199"/>
      <c r="AW56" s="197"/>
      <c r="AX56" s="193"/>
      <c r="AY56" s="197"/>
      <c r="AZ56" s="197"/>
      <c r="BA56" s="197"/>
      <c r="BB56" s="197"/>
      <c r="BC56" s="201"/>
      <c r="BD56" s="202"/>
      <c r="BE56" s="203"/>
      <c r="BF56" s="203"/>
      <c r="BG56" s="203"/>
      <c r="BH56" s="204"/>
      <c r="BI56" s="205"/>
      <c r="BJ56" s="109"/>
      <c r="BK56" s="200"/>
      <c r="BL56" s="200"/>
    </row>
    <row r="57" spans="2:65" s="198" customFormat="1" ht="6" customHeight="1" x14ac:dyDescent="0.25">
      <c r="B57" s="193"/>
      <c r="C57" s="194"/>
      <c r="D57" s="194"/>
      <c r="E57" s="194"/>
      <c r="F57" s="196"/>
      <c r="G57" s="197"/>
      <c r="H57" s="195" t="s">
        <v>32</v>
      </c>
      <c r="I57" s="194"/>
      <c r="J57" s="194"/>
      <c r="K57" s="199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4"/>
      <c r="Y57" s="194"/>
      <c r="Z57" s="194"/>
      <c r="AA57" s="199"/>
      <c r="AC57" s="195"/>
      <c r="AD57" s="195"/>
      <c r="AE57" s="195"/>
      <c r="AF57" s="195"/>
      <c r="AG57" s="195"/>
      <c r="AH57" s="195"/>
      <c r="AI57" s="195"/>
      <c r="AJ57" s="195"/>
      <c r="AK57" s="195"/>
      <c r="AL57" s="195"/>
      <c r="AM57" s="195"/>
      <c r="AN57" s="200"/>
      <c r="AO57" s="194"/>
      <c r="AP57" s="194"/>
      <c r="AQ57" s="199"/>
      <c r="AR57" s="197"/>
      <c r="AS57" s="194"/>
      <c r="AT57" s="194"/>
      <c r="AU57" s="194"/>
      <c r="AV57" s="199"/>
      <c r="AW57" s="197"/>
      <c r="AX57" s="193"/>
      <c r="AY57" s="197"/>
      <c r="AZ57" s="197"/>
      <c r="BA57" s="197"/>
      <c r="BB57" s="201"/>
      <c r="BC57" s="197"/>
      <c r="BD57" s="197"/>
      <c r="BE57" s="197"/>
      <c r="BF57" s="197"/>
      <c r="BG57" s="206"/>
      <c r="BH57" s="206"/>
      <c r="BI57" s="206"/>
      <c r="BJ57" s="109"/>
      <c r="BK57" s="200"/>
    </row>
    <row r="58" spans="2:65" s="198" customFormat="1" ht="12" customHeight="1" x14ac:dyDescent="0.25">
      <c r="B58" s="193"/>
      <c r="C58" s="194"/>
      <c r="D58" s="194"/>
      <c r="E58" s="207" t="s">
        <v>39</v>
      </c>
      <c r="F58" s="196"/>
      <c r="G58" s="197"/>
      <c r="H58" s="194"/>
      <c r="I58" s="194"/>
      <c r="K58" s="207"/>
      <c r="L58" s="207"/>
      <c r="M58" s="207"/>
      <c r="Q58" s="207"/>
      <c r="R58" s="207"/>
      <c r="S58" s="207"/>
      <c r="T58" s="207"/>
      <c r="U58" s="207"/>
      <c r="V58" s="207"/>
      <c r="W58" s="207"/>
      <c r="X58" s="207"/>
      <c r="Y58" s="207"/>
      <c r="Z58" s="194"/>
      <c r="AA58" s="199"/>
      <c r="AB58" s="208"/>
      <c r="AC58" s="208"/>
      <c r="AD58" s="208"/>
      <c r="AE58" s="208"/>
      <c r="AF58" s="208"/>
      <c r="AG58" s="208"/>
      <c r="AH58" s="208"/>
      <c r="AI58" s="208"/>
      <c r="AJ58" s="208"/>
      <c r="AK58" s="200"/>
      <c r="AL58" s="200"/>
      <c r="AM58" s="200"/>
      <c r="AN58" s="200"/>
      <c r="AO58" s="194"/>
      <c r="AP58" s="194"/>
      <c r="AQ58" s="199"/>
      <c r="AR58" s="197"/>
      <c r="AS58" s="194"/>
      <c r="AT58" s="194"/>
      <c r="AU58" s="209" t="s">
        <v>40</v>
      </c>
      <c r="AV58" s="209"/>
      <c r="AW58" s="210"/>
      <c r="AX58" s="193"/>
      <c r="AY58" s="197"/>
      <c r="AZ58" s="197"/>
      <c r="BA58" s="197"/>
      <c r="BB58" s="201"/>
      <c r="BC58" s="197"/>
      <c r="BD58" s="197"/>
      <c r="BE58" s="197"/>
      <c r="BF58" s="197"/>
      <c r="BG58" s="206"/>
      <c r="BH58" s="206"/>
      <c r="BI58" s="206"/>
      <c r="BJ58" s="109"/>
      <c r="BK58" s="200"/>
    </row>
    <row r="59" spans="2:65" ht="12" customHeight="1" x14ac:dyDescent="0.25">
      <c r="E59" s="207"/>
      <c r="F59" s="207" t="s">
        <v>41</v>
      </c>
      <c r="G59" s="207"/>
      <c r="H59" s="207"/>
      <c r="I59" s="207"/>
      <c r="J59" s="207"/>
      <c r="K59" s="207"/>
      <c r="L59" s="207"/>
      <c r="M59" s="207"/>
      <c r="N59" s="207"/>
      <c r="O59" s="207"/>
      <c r="P59" s="207"/>
      <c r="Q59" s="207"/>
      <c r="R59" s="207"/>
      <c r="S59" s="207"/>
      <c r="T59" s="207"/>
      <c r="U59" s="207"/>
      <c r="V59" s="207"/>
      <c r="W59" s="207"/>
      <c r="X59" s="207"/>
      <c r="Y59" s="207"/>
      <c r="Z59" s="207"/>
      <c r="AA59" s="207"/>
      <c r="AB59" s="207"/>
      <c r="AC59" s="207"/>
      <c r="AD59" s="207"/>
      <c r="AE59" s="207"/>
      <c r="AF59" s="207"/>
      <c r="AG59" s="207"/>
      <c r="AH59" s="7"/>
      <c r="AI59" s="7"/>
      <c r="AJ59" s="2"/>
      <c r="AK59" s="53"/>
      <c r="AL59" s="53"/>
      <c r="AM59" s="53"/>
      <c r="AN59" s="53"/>
      <c r="AU59" s="209"/>
      <c r="AV59" s="209" t="s">
        <v>42</v>
      </c>
      <c r="AW59" s="211"/>
    </row>
    <row r="60" spans="2:65" x14ac:dyDescent="0.25"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2"/>
      <c r="X60" s="212"/>
      <c r="Y60" s="212"/>
      <c r="AB60" s="212"/>
      <c r="AC60" s="212"/>
      <c r="AD60" s="212"/>
      <c r="AE60" s="212"/>
      <c r="AF60" s="212"/>
      <c r="AG60" s="212"/>
      <c r="AH60" s="212"/>
      <c r="AI60" s="212"/>
      <c r="AJ60" s="212"/>
      <c r="AK60" s="212"/>
      <c r="AL60" s="212"/>
      <c r="AM60" s="212"/>
      <c r="AN60" s="212"/>
    </row>
    <row r="61" spans="2:65" x14ac:dyDescent="0.25">
      <c r="AB61" s="212"/>
      <c r="AC61" s="212"/>
      <c r="AD61" s="212"/>
      <c r="AE61" s="212"/>
      <c r="AF61" s="212"/>
      <c r="AG61" s="212"/>
      <c r="AH61" s="212"/>
      <c r="AI61" s="212"/>
      <c r="AJ61" s="212"/>
      <c r="AK61" s="212"/>
      <c r="AL61" s="212"/>
      <c r="AM61" s="212"/>
      <c r="AN61" s="212"/>
    </row>
    <row r="62" spans="2:65" x14ac:dyDescent="0.25">
      <c r="AB62" s="212"/>
      <c r="AC62" s="212"/>
      <c r="AD62" s="212"/>
      <c r="AE62" s="212"/>
      <c r="AF62" s="212"/>
      <c r="AG62" s="212"/>
      <c r="AH62" s="212"/>
      <c r="AI62" s="212"/>
      <c r="AJ62" s="212"/>
      <c r="AK62" s="212"/>
      <c r="AL62" s="212"/>
      <c r="AM62" s="212"/>
      <c r="AN62" s="212"/>
    </row>
  </sheetData>
  <mergeCells count="438">
    <mergeCell ref="AT53:AT54"/>
    <mergeCell ref="AU53:AU54"/>
    <mergeCell ref="AW53:AW54"/>
    <mergeCell ref="AY53:AY54"/>
    <mergeCell ref="AM53:AM54"/>
    <mergeCell ref="AN53:AN54"/>
    <mergeCell ref="AO53:AO54"/>
    <mergeCell ref="AP53:AP54"/>
    <mergeCell ref="AR53:AR54"/>
    <mergeCell ref="AS53:AS54"/>
    <mergeCell ref="AD53:AD54"/>
    <mergeCell ref="AE53:AE54"/>
    <mergeCell ref="AG53:AG54"/>
    <mergeCell ref="AI53:AI54"/>
    <mergeCell ref="AJ53:AJ54"/>
    <mergeCell ref="AK53:AK54"/>
    <mergeCell ref="W53:W54"/>
    <mergeCell ref="X53:X54"/>
    <mergeCell ref="Y53:Y54"/>
    <mergeCell ref="Z53:Z54"/>
    <mergeCell ref="AB53:AB54"/>
    <mergeCell ref="AC53:AC54"/>
    <mergeCell ref="N53:N54"/>
    <mergeCell ref="O53:O54"/>
    <mergeCell ref="Q53:Q54"/>
    <mergeCell ref="S53:S54"/>
    <mergeCell ref="T53:T54"/>
    <mergeCell ref="U53:U54"/>
    <mergeCell ref="AY51:AY52"/>
    <mergeCell ref="C53:C54"/>
    <mergeCell ref="D53:D54"/>
    <mergeCell ref="E53:E54"/>
    <mergeCell ref="G53:G54"/>
    <mergeCell ref="H53:H54"/>
    <mergeCell ref="I53:I54"/>
    <mergeCell ref="J53:J54"/>
    <mergeCell ref="L53:L54"/>
    <mergeCell ref="M53:M54"/>
    <mergeCell ref="AP51:AP52"/>
    <mergeCell ref="AR51:AR52"/>
    <mergeCell ref="AS51:AS52"/>
    <mergeCell ref="AT51:AT52"/>
    <mergeCell ref="AU51:AU52"/>
    <mergeCell ref="AW51:AW52"/>
    <mergeCell ref="AI51:AI52"/>
    <mergeCell ref="AJ51:AJ52"/>
    <mergeCell ref="N51:N52"/>
    <mergeCell ref="O51:O52"/>
    <mergeCell ref="Q51:Q52"/>
    <mergeCell ref="AK51:AK52"/>
    <mergeCell ref="AM51:AM52"/>
    <mergeCell ref="AN51:AN52"/>
    <mergeCell ref="AO51:AO52"/>
    <mergeCell ref="Z51:Z52"/>
    <mergeCell ref="AB51:AB52"/>
    <mergeCell ref="AC51:AC52"/>
    <mergeCell ref="AD51:AD52"/>
    <mergeCell ref="AE51:AE52"/>
    <mergeCell ref="AG51:AG52"/>
    <mergeCell ref="BJ50:BJ54"/>
    <mergeCell ref="BK50:BM54"/>
    <mergeCell ref="C51:C52"/>
    <mergeCell ref="D51:D52"/>
    <mergeCell ref="E51:E52"/>
    <mergeCell ref="G51:G52"/>
    <mergeCell ref="H51:H52"/>
    <mergeCell ref="I51:I52"/>
    <mergeCell ref="AP49:AP50"/>
    <mergeCell ref="AR49:AR50"/>
    <mergeCell ref="AS49:AS50"/>
    <mergeCell ref="AT49:AT50"/>
    <mergeCell ref="AU49:AU50"/>
    <mergeCell ref="AW49:AW50"/>
    <mergeCell ref="AI49:AI50"/>
    <mergeCell ref="AJ49:AJ50"/>
    <mergeCell ref="AK49:AK50"/>
    <mergeCell ref="AM49:AM50"/>
    <mergeCell ref="AN49:AN50"/>
    <mergeCell ref="AO49:AO50"/>
    <mergeCell ref="Z49:Z50"/>
    <mergeCell ref="AB49:AB50"/>
    <mergeCell ref="S51:S52"/>
    <mergeCell ref="T51:T52"/>
    <mergeCell ref="C49:C50"/>
    <mergeCell ref="D49:D50"/>
    <mergeCell ref="E49:E50"/>
    <mergeCell ref="G49:G50"/>
    <mergeCell ref="H49:H50"/>
    <mergeCell ref="I49:I50"/>
    <mergeCell ref="AC49:AC50"/>
    <mergeCell ref="AD49:AD50"/>
    <mergeCell ref="AE49:AE50"/>
    <mergeCell ref="S49:S50"/>
    <mergeCell ref="T49:T50"/>
    <mergeCell ref="U49:U50"/>
    <mergeCell ref="W49:W50"/>
    <mergeCell ref="X49:X50"/>
    <mergeCell ref="Y49:Y50"/>
    <mergeCell ref="AC46:AG46"/>
    <mergeCell ref="AI46:AM46"/>
    <mergeCell ref="AN46:AR46"/>
    <mergeCell ref="AS46:AW46"/>
    <mergeCell ref="AY46:BA46"/>
    <mergeCell ref="BC43:BC45"/>
    <mergeCell ref="BD43:BD45"/>
    <mergeCell ref="BE43:BE45"/>
    <mergeCell ref="J49:J50"/>
    <mergeCell ref="L49:L50"/>
    <mergeCell ref="M49:M50"/>
    <mergeCell ref="N49:N50"/>
    <mergeCell ref="O49:O50"/>
    <mergeCell ref="Q49:Q50"/>
    <mergeCell ref="AG49:AG50"/>
    <mergeCell ref="AY49:AY50"/>
    <mergeCell ref="BD50:BG51"/>
    <mergeCell ref="U51:U52"/>
    <mergeCell ref="W51:W52"/>
    <mergeCell ref="X51:X52"/>
    <mergeCell ref="Y51:Y52"/>
    <mergeCell ref="J51:J52"/>
    <mergeCell ref="L51:L52"/>
    <mergeCell ref="M51:M52"/>
    <mergeCell ref="BJ43:BJ45"/>
    <mergeCell ref="BK43:BM45"/>
    <mergeCell ref="C46:G46"/>
    <mergeCell ref="H46:L46"/>
    <mergeCell ref="M46:Q46"/>
    <mergeCell ref="S46:W46"/>
    <mergeCell ref="X46:AB46"/>
    <mergeCell ref="AL43:AL45"/>
    <mergeCell ref="AM43:AM45"/>
    <mergeCell ref="AQ43:AQ45"/>
    <mergeCell ref="AR43:AR45"/>
    <mergeCell ref="AV43:AV45"/>
    <mergeCell ref="AW43:AW45"/>
    <mergeCell ref="V43:V45"/>
    <mergeCell ref="W43:W45"/>
    <mergeCell ref="AA43:AA45"/>
    <mergeCell ref="AB43:AB45"/>
    <mergeCell ref="AF43:AF45"/>
    <mergeCell ref="AG43:AG45"/>
    <mergeCell ref="F43:F45"/>
    <mergeCell ref="G43:G45"/>
    <mergeCell ref="K43:K45"/>
    <mergeCell ref="L43:L45"/>
    <mergeCell ref="P43:P45"/>
    <mergeCell ref="Q43:Q45"/>
    <mergeCell ref="AC42:AG42"/>
    <mergeCell ref="AI42:AM42"/>
    <mergeCell ref="AN42:AR42"/>
    <mergeCell ref="AS42:AW42"/>
    <mergeCell ref="AY42:BA42"/>
    <mergeCell ref="BC42:BE42"/>
    <mergeCell ref="BC39:BC41"/>
    <mergeCell ref="BD39:BD41"/>
    <mergeCell ref="BE39:BE41"/>
    <mergeCell ref="Q39:Q41"/>
    <mergeCell ref="BJ39:BJ41"/>
    <mergeCell ref="BK39:BM41"/>
    <mergeCell ref="C42:G42"/>
    <mergeCell ref="H42:L42"/>
    <mergeCell ref="M42:Q42"/>
    <mergeCell ref="S42:W42"/>
    <mergeCell ref="X42:AB42"/>
    <mergeCell ref="AL39:AL41"/>
    <mergeCell ref="AM39:AM41"/>
    <mergeCell ref="AQ39:AQ41"/>
    <mergeCell ref="AR39:AR41"/>
    <mergeCell ref="AV39:AV41"/>
    <mergeCell ref="AW39:AW41"/>
    <mergeCell ref="V39:V41"/>
    <mergeCell ref="W39:W41"/>
    <mergeCell ref="AA39:AA41"/>
    <mergeCell ref="AB39:AB41"/>
    <mergeCell ref="AF39:AF41"/>
    <mergeCell ref="AG39:AG41"/>
    <mergeCell ref="F39:F41"/>
    <mergeCell ref="G39:G41"/>
    <mergeCell ref="K39:K41"/>
    <mergeCell ref="L39:L41"/>
    <mergeCell ref="P39:P41"/>
    <mergeCell ref="BG35:BK37"/>
    <mergeCell ref="C38:G38"/>
    <mergeCell ref="H38:L38"/>
    <mergeCell ref="M38:Q38"/>
    <mergeCell ref="S38:W38"/>
    <mergeCell ref="X38:AB38"/>
    <mergeCell ref="AG35:AG37"/>
    <mergeCell ref="AL35:AL37"/>
    <mergeCell ref="AM35:AM37"/>
    <mergeCell ref="AQ35:AQ37"/>
    <mergeCell ref="AR35:AR37"/>
    <mergeCell ref="AV35:AV37"/>
    <mergeCell ref="Q35:Q37"/>
    <mergeCell ref="V35:V37"/>
    <mergeCell ref="W35:W37"/>
    <mergeCell ref="AA35:AA37"/>
    <mergeCell ref="AB35:AB37"/>
    <mergeCell ref="AF35:AF37"/>
    <mergeCell ref="AC38:AG38"/>
    <mergeCell ref="AI38:AM38"/>
    <mergeCell ref="AN38:AR38"/>
    <mergeCell ref="AS38:AW38"/>
    <mergeCell ref="AY38:BA38"/>
    <mergeCell ref="BC38:BE38"/>
    <mergeCell ref="AI34:AM34"/>
    <mergeCell ref="AN34:AR34"/>
    <mergeCell ref="AS34:AW34"/>
    <mergeCell ref="AY34:BA34"/>
    <mergeCell ref="BC34:BE34"/>
    <mergeCell ref="F35:F37"/>
    <mergeCell ref="G35:G37"/>
    <mergeCell ref="K35:K37"/>
    <mergeCell ref="L35:L37"/>
    <mergeCell ref="P35:P37"/>
    <mergeCell ref="C34:G34"/>
    <mergeCell ref="H34:L34"/>
    <mergeCell ref="M34:Q34"/>
    <mergeCell ref="S34:W34"/>
    <mergeCell ref="X34:AB34"/>
    <mergeCell ref="AC34:AG34"/>
    <mergeCell ref="AW35:AW37"/>
    <mergeCell ref="BC35:BC37"/>
    <mergeCell ref="BD35:BD37"/>
    <mergeCell ref="BE35:BE37"/>
    <mergeCell ref="AW31:AW33"/>
    <mergeCell ref="BC31:BC33"/>
    <mergeCell ref="BD31:BD33"/>
    <mergeCell ref="BE31:BE33"/>
    <mergeCell ref="BH31:BI31"/>
    <mergeCell ref="BJ31:BK31"/>
    <mergeCell ref="BH32:BI32"/>
    <mergeCell ref="BJ32:BK32"/>
    <mergeCell ref="BH33:BI33"/>
    <mergeCell ref="BJ33:BK33"/>
    <mergeCell ref="X30:AB30"/>
    <mergeCell ref="AC30:AG30"/>
    <mergeCell ref="AG31:AG33"/>
    <mergeCell ref="AL31:AL33"/>
    <mergeCell ref="AM31:AM33"/>
    <mergeCell ref="AQ31:AQ33"/>
    <mergeCell ref="AR31:AR33"/>
    <mergeCell ref="AV31:AV33"/>
    <mergeCell ref="Q31:Q33"/>
    <mergeCell ref="V31:V33"/>
    <mergeCell ref="W31:W33"/>
    <mergeCell ref="AA31:AA33"/>
    <mergeCell ref="AB31:AB33"/>
    <mergeCell ref="AF31:AF33"/>
    <mergeCell ref="F31:F33"/>
    <mergeCell ref="G31:G33"/>
    <mergeCell ref="K31:K33"/>
    <mergeCell ref="L31:L33"/>
    <mergeCell ref="P31:P33"/>
    <mergeCell ref="C30:G30"/>
    <mergeCell ref="H30:L30"/>
    <mergeCell ref="M30:Q30"/>
    <mergeCell ref="S30:W30"/>
    <mergeCell ref="BJ27:BK27"/>
    <mergeCell ref="BH28:BI28"/>
    <mergeCell ref="BJ28:BK28"/>
    <mergeCell ref="BH29:BI29"/>
    <mergeCell ref="BJ29:BK29"/>
    <mergeCell ref="AI30:AM30"/>
    <mergeCell ref="AN30:AR30"/>
    <mergeCell ref="AS30:AW30"/>
    <mergeCell ref="AY30:BA30"/>
    <mergeCell ref="BC30:BE30"/>
    <mergeCell ref="W27:W29"/>
    <mergeCell ref="AA27:AA29"/>
    <mergeCell ref="AB27:AB29"/>
    <mergeCell ref="AF27:AF29"/>
    <mergeCell ref="AW27:AW29"/>
    <mergeCell ref="BC27:BC29"/>
    <mergeCell ref="BD27:BD29"/>
    <mergeCell ref="BE27:BE29"/>
    <mergeCell ref="BH27:BI27"/>
    <mergeCell ref="AI26:AM26"/>
    <mergeCell ref="AN26:AR26"/>
    <mergeCell ref="AS26:AW26"/>
    <mergeCell ref="AY26:BA26"/>
    <mergeCell ref="BC26:BE26"/>
    <mergeCell ref="F27:F29"/>
    <mergeCell ref="G27:G29"/>
    <mergeCell ref="K27:K29"/>
    <mergeCell ref="L27:L29"/>
    <mergeCell ref="P27:P29"/>
    <mergeCell ref="C26:G26"/>
    <mergeCell ref="H26:L26"/>
    <mergeCell ref="M26:Q26"/>
    <mergeCell ref="S26:W26"/>
    <mergeCell ref="X26:AB26"/>
    <mergeCell ref="AC26:AG26"/>
    <mergeCell ref="AG27:AG29"/>
    <mergeCell ref="AL27:AL29"/>
    <mergeCell ref="AM27:AM29"/>
    <mergeCell ref="AQ27:AQ29"/>
    <mergeCell ref="AR27:AR29"/>
    <mergeCell ref="AV27:AV29"/>
    <mergeCell ref="Q27:Q29"/>
    <mergeCell ref="V27:V29"/>
    <mergeCell ref="AW23:AW25"/>
    <mergeCell ref="BC23:BC25"/>
    <mergeCell ref="BD23:BD25"/>
    <mergeCell ref="BE23:BE25"/>
    <mergeCell ref="BH23:BI23"/>
    <mergeCell ref="BJ23:BK23"/>
    <mergeCell ref="BH24:BI24"/>
    <mergeCell ref="BJ24:BK24"/>
    <mergeCell ref="BH25:BI25"/>
    <mergeCell ref="BJ25:BK25"/>
    <mergeCell ref="X22:AB22"/>
    <mergeCell ref="AC22:AG22"/>
    <mergeCell ref="AG23:AG25"/>
    <mergeCell ref="AL23:AL25"/>
    <mergeCell ref="AM23:AM25"/>
    <mergeCell ref="AQ23:AQ25"/>
    <mergeCell ref="AR23:AR25"/>
    <mergeCell ref="AV23:AV25"/>
    <mergeCell ref="Q23:Q25"/>
    <mergeCell ref="V23:V25"/>
    <mergeCell ref="W23:W25"/>
    <mergeCell ref="AA23:AA25"/>
    <mergeCell ref="AB23:AB25"/>
    <mergeCell ref="AF23:AF25"/>
    <mergeCell ref="F23:F25"/>
    <mergeCell ref="G23:G25"/>
    <mergeCell ref="K23:K25"/>
    <mergeCell ref="L23:L25"/>
    <mergeCell ref="P23:P25"/>
    <mergeCell ref="C22:G22"/>
    <mergeCell ref="H22:L22"/>
    <mergeCell ref="M22:Q22"/>
    <mergeCell ref="S22:W22"/>
    <mergeCell ref="BH19:BI19"/>
    <mergeCell ref="BJ19:BK19"/>
    <mergeCell ref="BH20:BI20"/>
    <mergeCell ref="BJ20:BK20"/>
    <mergeCell ref="BH21:BI21"/>
    <mergeCell ref="BJ21:BK21"/>
    <mergeCell ref="AI22:AM22"/>
    <mergeCell ref="AN22:AR22"/>
    <mergeCell ref="AS22:AW22"/>
    <mergeCell ref="AY22:BA22"/>
    <mergeCell ref="BC22:BE22"/>
    <mergeCell ref="AV19:AV21"/>
    <mergeCell ref="AW19:AW21"/>
    <mergeCell ref="BC19:BC21"/>
    <mergeCell ref="F19:F21"/>
    <mergeCell ref="G19:G21"/>
    <mergeCell ref="K19:K21"/>
    <mergeCell ref="L19:L21"/>
    <mergeCell ref="P19:P21"/>
    <mergeCell ref="Q19:Q21"/>
    <mergeCell ref="BD19:BD21"/>
    <mergeCell ref="BE19:BE21"/>
    <mergeCell ref="AI18:AM18"/>
    <mergeCell ref="AN18:AR18"/>
    <mergeCell ref="AL19:AL21"/>
    <mergeCell ref="AM19:AM21"/>
    <mergeCell ref="AQ19:AQ21"/>
    <mergeCell ref="AR19:AR21"/>
    <mergeCell ref="AS18:AW18"/>
    <mergeCell ref="AY18:BA18"/>
    <mergeCell ref="V19:V21"/>
    <mergeCell ref="W19:W21"/>
    <mergeCell ref="AA19:AA21"/>
    <mergeCell ref="AB19:AB21"/>
    <mergeCell ref="AF19:AF21"/>
    <mergeCell ref="AG19:AG21"/>
    <mergeCell ref="BC18:BE18"/>
    <mergeCell ref="BC15:BC17"/>
    <mergeCell ref="BD15:BD17"/>
    <mergeCell ref="BE15:BE17"/>
    <mergeCell ref="BH16:BI16"/>
    <mergeCell ref="BJ16:BK16"/>
    <mergeCell ref="C18:G18"/>
    <mergeCell ref="H18:L18"/>
    <mergeCell ref="M18:Q18"/>
    <mergeCell ref="S18:W18"/>
    <mergeCell ref="X18:AB18"/>
    <mergeCell ref="AL15:AL17"/>
    <mergeCell ref="AM15:AM17"/>
    <mergeCell ref="AQ15:AQ17"/>
    <mergeCell ref="AR15:AR17"/>
    <mergeCell ref="AV15:AV17"/>
    <mergeCell ref="AW15:AW17"/>
    <mergeCell ref="V15:V17"/>
    <mergeCell ref="W15:W17"/>
    <mergeCell ref="AA15:AA17"/>
    <mergeCell ref="AB15:AB17"/>
    <mergeCell ref="AF15:AF17"/>
    <mergeCell ref="AG15:AG17"/>
    <mergeCell ref="AC18:AG18"/>
    <mergeCell ref="AF11:AF13"/>
    <mergeCell ref="AG11:AG13"/>
    <mergeCell ref="B2:BE3"/>
    <mergeCell ref="AN14:AR14"/>
    <mergeCell ref="AS14:AW14"/>
    <mergeCell ref="AY14:BA14"/>
    <mergeCell ref="BC14:BE14"/>
    <mergeCell ref="F15:F17"/>
    <mergeCell ref="G15:G17"/>
    <mergeCell ref="K15:K17"/>
    <mergeCell ref="L15:L17"/>
    <mergeCell ref="P15:P17"/>
    <mergeCell ref="Q15:Q17"/>
    <mergeCell ref="C14:G14"/>
    <mergeCell ref="H14:L14"/>
    <mergeCell ref="M14:Q14"/>
    <mergeCell ref="S14:W14"/>
    <mergeCell ref="X14:AB14"/>
    <mergeCell ref="AC14:AG14"/>
    <mergeCell ref="AI14:AM14"/>
    <mergeCell ref="BD53:BG54"/>
    <mergeCell ref="BD47:BG48"/>
    <mergeCell ref="BG6:BK8"/>
    <mergeCell ref="BH9:BI9"/>
    <mergeCell ref="BJ9:BK9"/>
    <mergeCell ref="F11:F13"/>
    <mergeCell ref="G11:G13"/>
    <mergeCell ref="K11:K13"/>
    <mergeCell ref="L11:L13"/>
    <mergeCell ref="P11:P13"/>
    <mergeCell ref="Q11:Q13"/>
    <mergeCell ref="BC11:BC13"/>
    <mergeCell ref="BD11:BD13"/>
    <mergeCell ref="BE11:BE13"/>
    <mergeCell ref="AQ11:AQ13"/>
    <mergeCell ref="AR11:AR13"/>
    <mergeCell ref="AV11:AV13"/>
    <mergeCell ref="AW11:AW13"/>
    <mergeCell ref="AL11:AL13"/>
    <mergeCell ref="AM11:AM13"/>
    <mergeCell ref="V11:V13"/>
    <mergeCell ref="W11:W13"/>
    <mergeCell ref="AA11:AA13"/>
    <mergeCell ref="AB11:AB13"/>
  </mergeCells>
  <conditionalFormatting sqref="BA48:BB48">
    <cfRule type="cellIs" dxfId="105" priority="46" stopIfTrue="1" operator="greaterThanOrEqual">
      <formula>1</formula>
    </cfRule>
  </conditionalFormatting>
  <conditionalFormatting sqref="AY51:AY52">
    <cfRule type="cellIs" dxfId="104" priority="50" stopIfTrue="1" operator="greaterThanOrEqual">
      <formula>1</formula>
    </cfRule>
  </conditionalFormatting>
  <conditionalFormatting sqref="AY53:AY54">
    <cfRule type="cellIs" dxfId="103" priority="51" stopIfTrue="1" operator="greaterThanOrEqual">
      <formula>1</formula>
    </cfRule>
  </conditionalFormatting>
  <conditionalFormatting sqref="AY11:BA13 AY19:BA21 AY27:BA29 AY39:BA41 AY43:BA45 AY31:BA33 AY35:BA37 AY15:BA17 AY23:BA25">
    <cfRule type="cellIs" dxfId="102" priority="47" stopIfTrue="1" operator="equal">
      <formula>3</formula>
    </cfRule>
    <cfRule type="cellIs" dxfId="101" priority="48" stopIfTrue="1" operator="equal">
      <formula>2</formula>
    </cfRule>
    <cfRule type="cellIs" dxfId="100" priority="49" stopIfTrue="1" operator="equal">
      <formula>1</formula>
    </cfRule>
  </conditionalFormatting>
  <conditionalFormatting sqref="AZ48">
    <cfRule type="cellIs" dxfId="99" priority="45" stopIfTrue="1" operator="greaterThanOrEqual">
      <formula>1</formula>
    </cfRule>
  </conditionalFormatting>
  <conditionalFormatting sqref="S46:AG46">
    <cfRule type="containsText" dxfId="98" priority="44" stopIfTrue="1" operator="containsText" text="Can't Be-Go Back!!!">
      <formula>NOT(ISERROR(SEARCH("Can't Be-Go Back!!!",S46)))</formula>
    </cfRule>
  </conditionalFormatting>
  <conditionalFormatting sqref="V11:V45 AF11:AF42 AA11:AA45 AL11:AL45 AQ11:AQ45 AV11:AV45 F11:F45 K11:K45 P11:P45">
    <cfRule type="cellIs" dxfId="97" priority="10" stopIfTrue="1" operator="equal">
      <formula>3</formula>
    </cfRule>
    <cfRule type="cellIs" dxfId="96" priority="41" stopIfTrue="1" operator="equal">
      <formula>2</formula>
    </cfRule>
  </conditionalFormatting>
  <conditionalFormatting sqref="V11:V13 AA11:AA13 AF11:AF13 V15:V17 AA15:AA17 AF15:AF17 V19:V21 AA19:AA21 AF19:AF21 V23:V25 V27:V29 V31:V33 V35:V37 AA23:AA25 AA27:AA29 AA31:AA33 AA35:AA37 AF23:AF25 AF27:AF29 AF31:AF33 AF35:AF37 V39:V41 V43:V45 AA39:AA41 AA43:AA45 AF39:AF41">
    <cfRule type="cellIs" dxfId="95" priority="43" operator="equal">
      <formula>1</formula>
    </cfRule>
  </conditionalFormatting>
  <conditionalFormatting sqref="S14:AG14 S18:AG18 S22:AG22 S26:AG26 S30:AG30 S34:AG34 S42:AG42 S38:AG38">
    <cfRule type="containsText" dxfId="94" priority="42" stopIfTrue="1" operator="containsText" text="Can't Be-Go Back!!!">
      <formula>NOT(ISERROR(SEARCH("Can't Be-Go Back!!!",S14)))</formula>
    </cfRule>
  </conditionalFormatting>
  <conditionalFormatting sqref="BG27:BK29">
    <cfRule type="expression" dxfId="93" priority="17">
      <formula>$BI$17=$BJ$17</formula>
    </cfRule>
    <cfRule type="expression" dxfId="92" priority="23">
      <formula>$BI$17&lt;&gt;$BJ$17</formula>
    </cfRule>
    <cfRule type="expression" dxfId="91" priority="24">
      <formula>$BH$17=$BK$17</formula>
    </cfRule>
    <cfRule type="expression" dxfId="90" priority="25">
      <formula>$BH$17=$BK$17</formula>
    </cfRule>
    <cfRule type="expression" dxfId="89" priority="26">
      <formula>$BJ$17=$BK$17</formula>
    </cfRule>
    <cfRule type="expression" dxfId="88" priority="36">
      <formula>$BH$17=$BI$17</formula>
    </cfRule>
  </conditionalFormatting>
  <conditionalFormatting sqref="BG19:BK21">
    <cfRule type="expression" dxfId="87" priority="30">
      <formula>$BH$17=$BJ$17</formula>
    </cfRule>
    <cfRule type="expression" dxfId="86" priority="31">
      <formula>$BH$17&lt;&gt;$BJ$17</formula>
    </cfRule>
    <cfRule type="expression" dxfId="85" priority="32">
      <formula>$BI$17=$BK$17</formula>
    </cfRule>
    <cfRule type="expression" dxfId="84" priority="33">
      <formula>$BH$17=$BK$17</formula>
    </cfRule>
    <cfRule type="expression" dxfId="83" priority="34">
      <formula>$BH$17=$BI$17</formula>
    </cfRule>
  </conditionalFormatting>
  <conditionalFormatting sqref="BG23:BK25">
    <cfRule type="expression" dxfId="82" priority="27">
      <formula>$BI$17=$BK$17</formula>
    </cfRule>
    <cfRule type="expression" dxfId="81" priority="28">
      <formula>$BI$17&lt;&gt;$BK$17</formula>
    </cfRule>
    <cfRule type="expression" dxfId="80" priority="29">
      <formula>$BI$17=$BJ$17</formula>
    </cfRule>
    <cfRule type="expression" dxfId="79" priority="35">
      <formula>$BH$17=$BI$17</formula>
    </cfRule>
  </conditionalFormatting>
  <conditionalFormatting sqref="BG31:BK33">
    <cfRule type="expression" dxfId="78" priority="16">
      <formula>$BH$17=$BK$17</formula>
    </cfRule>
    <cfRule type="expression" dxfId="77" priority="18" stopIfTrue="1">
      <formula>$BH$17&lt;&gt;$BK$17</formula>
    </cfRule>
    <cfRule type="expression" dxfId="76" priority="19" stopIfTrue="1">
      <formula>$BI$17=$BK$17</formula>
    </cfRule>
    <cfRule type="expression" dxfId="75" priority="20" stopIfTrue="1">
      <formula>$BI$17=$BJ$17</formula>
    </cfRule>
    <cfRule type="expression" dxfId="74" priority="21" stopIfTrue="1">
      <formula>$BH$17=$BI$17</formula>
    </cfRule>
    <cfRule type="expression" dxfId="73" priority="22">
      <formula>$BH$17=$BJ$17</formula>
    </cfRule>
  </conditionalFormatting>
  <conditionalFormatting sqref="BG12:BK13">
    <cfRule type="expression" priority="14">
      <formula>$BH$17=$BI$11</formula>
    </cfRule>
    <cfRule type="expression" dxfId="72" priority="15">
      <formula>$BH$11=$BI$11</formula>
    </cfRule>
    <cfRule type="expression" dxfId="71" priority="37">
      <formula>$BI$11&lt;&gt;$BK$11</formula>
    </cfRule>
    <cfRule type="expression" dxfId="70" priority="38">
      <formula>$BH$11&lt;&gt;$BJ$11</formula>
    </cfRule>
    <cfRule type="expression" dxfId="69" priority="39">
      <formula>$BI$11=$BK$11</formula>
    </cfRule>
    <cfRule type="expression" dxfId="68" priority="40">
      <formula>$BH$11=$BJ$11</formula>
    </cfRule>
  </conditionalFormatting>
  <conditionalFormatting sqref="C49:Q51 C53:Q54 C52:D52 F52:Q52 S49:AG54 AI49:AU54">
    <cfRule type="cellIs" dxfId="67" priority="11" stopIfTrue="1" operator="equal">
      <formula>3</formula>
    </cfRule>
    <cfRule type="cellIs" dxfId="66" priority="12" stopIfTrue="1" operator="equal">
      <formula>2</formula>
    </cfRule>
    <cfRule type="cellIs" dxfId="65" priority="13" stopIfTrue="1" operator="equal">
      <formula>1</formula>
    </cfRule>
  </conditionalFormatting>
  <conditionalFormatting sqref="AI46:AW46">
    <cfRule type="containsText" dxfId="64" priority="9" stopIfTrue="1" operator="containsText" text="Can't Be-Go Back!!!">
      <formula>NOT(ISERROR(SEARCH("Can't Be-Go Back!!!",AI46)))</formula>
    </cfRule>
  </conditionalFormatting>
  <conditionalFormatting sqref="AL11:AL13 AQ11:AQ13 AV11:AV13 AL15:AL17 AQ15:AQ17 AV15:AV17 AL19:AL21 AQ19:AQ21 AV19:AV21 AL23:AL25 AL27:AL29 AL31:AL33 AL35:AL37 AQ23:AQ25 AQ27:AQ29 AQ31:AQ33 AQ35:AQ37 AV23:AV25 AV27:AV29 AV31:AV33 AV35:AV37 AL39:AL41 AL43:AL45 AQ39:AQ41 AQ43:AQ45 AV39:AV41 AV43:AV45">
    <cfRule type="cellIs" dxfId="63" priority="8" operator="equal">
      <formula>1</formula>
    </cfRule>
  </conditionalFormatting>
  <conditionalFormatting sqref="AI14:AW14 AI18:AW18 AI22:AW22 AI26:AW26 AI30:AW30 AI34:AW34 AI42:AW42 AI38:AW38">
    <cfRule type="containsText" dxfId="62" priority="7" stopIfTrue="1" operator="containsText" text="Can't Be-Go Back!!!">
      <formula>NOT(ISERROR(SEARCH("Can't Be-Go Back!!!",AI14)))</formula>
    </cfRule>
  </conditionalFormatting>
  <conditionalFormatting sqref="C46:Q46">
    <cfRule type="containsText" dxfId="61" priority="6" stopIfTrue="1" operator="containsText" text="Can't Be-Go Back!!!">
      <formula>NOT(ISERROR(SEARCH("Can't Be-Go Back!!!",C46)))</formula>
    </cfRule>
  </conditionalFormatting>
  <conditionalFormatting sqref="F11:F13 K11:K13 P11:P13 F15:F17 K15:K17 P15:P17 F19:F21 K19:K21 P19:P21 F23:F25 F27:F29 F31:F33 F35:F37 K23:K25 K27:K29 K31:K33 K35:K37 P23:P25 P27:P29 P31:P33 P35:P37 F39:F41 F43:F45 K39:K41 K43:K45 P39:P41 P43:P45">
    <cfRule type="cellIs" dxfId="60" priority="5" operator="equal">
      <formula>1</formula>
    </cfRule>
  </conditionalFormatting>
  <conditionalFormatting sqref="C14:Q14 C18:Q18 C22:Q22 C26:Q26 C30:Q30 C34:Q34 C42:Q42 C38:Q38">
    <cfRule type="containsText" dxfId="59" priority="4" stopIfTrue="1" operator="containsText" text="Can't Be-Go Back!!!">
      <formula>NOT(ISERROR(SEARCH("Can't Be-Go Back!!!",C14)))</formula>
    </cfRule>
  </conditionalFormatting>
  <conditionalFormatting sqref="AF43:AF45">
    <cfRule type="cellIs" dxfId="58" priority="1" stopIfTrue="1" operator="equal">
      <formula>3</formula>
    </cfRule>
    <cfRule type="cellIs" dxfId="57" priority="2" stopIfTrue="1" operator="equal">
      <formula>2</formula>
    </cfRule>
  </conditionalFormatting>
  <conditionalFormatting sqref="AF43:AF45">
    <cfRule type="cellIs" dxfId="56" priority="3" operator="equal">
      <formula>1</formula>
    </cfRule>
  </conditionalFormatting>
  <hyperlinks>
    <hyperlink ref="BD50:BD51" r:id="rId1" display="Puzzles &amp; Answers"/>
  </hyperlinks>
  <pageMargins left="0.7" right="0.7" top="0.75" bottom="0.75" header="0.3" footer="0.3"/>
  <drawing r:id="rId2"/>
  <legacyDrawing r:id="rId3"/>
  <oleObjects>
    <mc:AlternateContent xmlns:mc="http://schemas.openxmlformats.org/markup-compatibility/2006">
      <mc:Choice Requires="x14">
        <oleObject shapeId="6175">
          <objectPr defaultSize="0" autoPict="0" dde="1" r:id="rId4">
            <anchor moveWithCells="1">
              <from>
                <xdr:col>59</xdr:col>
                <xdr:colOff>15240</xdr:colOff>
                <xdr:row>47</xdr:row>
                <xdr:rowOff>22860</xdr:rowOff>
              </from>
              <to>
                <xdr:col>61</xdr:col>
                <xdr:colOff>68580</xdr:colOff>
                <xdr:row>54</xdr:row>
                <xdr:rowOff>106680</xdr:rowOff>
              </to>
            </anchor>
          </objectPr>
        </oleObject>
      </mc:Choice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6" name="Button 2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7" name="Button 3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8" name="Button 4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9" name="Button 5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10" name="Button 6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1" name="Button 7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2" name="Button 8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3" name="Button 9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4" name="Button 10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5" name="Button 11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6" name="Button 12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7" name="Button 13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8" name="Button 14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9" name="Button 15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20" name="Button 16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21" name="Button 17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2" name="Button 18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3" name="Button 19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4" name="Button 20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5" name="Button 21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6" name="Button 22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7" name="Button 23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8" name="Button 24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9" name="Button 25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30" name="Button 26">
              <controlPr defaultSize="0" print="0" autoFill="0" autoPict="0" macro="[4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31" name="Button 27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32" name="Button 28">
              <controlPr defaultSize="0" print="0" autoFill="0" autoPict="0" macro="[5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33" name="Button 29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4" name="Button 30">
              <controlPr defaultSize="0" print="0" autoFill="0" autoPict="0" macro="[6]!ChangeColourEtc">
                <anchor moveWithCells="1" sizeWithCells="1">
                  <from>
                    <xdr:col>58</xdr:col>
                    <xdr:colOff>68580</xdr:colOff>
                    <xdr:row>38</xdr:row>
                    <xdr:rowOff>22860</xdr:rowOff>
                  </from>
                  <to>
                    <xdr:col>61</xdr:col>
                    <xdr:colOff>7620</xdr:colOff>
                    <xdr:row>41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6"/>
  <sheetViews>
    <sheetView workbookViewId="0">
      <selection sqref="A1:XFD1048576"/>
    </sheetView>
  </sheetViews>
  <sheetFormatPr defaultRowHeight="13.2" x14ac:dyDescent="0.25"/>
  <cols>
    <col min="1" max="1" width="3" style="218" customWidth="1"/>
    <col min="2" max="2" width="3.44140625" style="222" customWidth="1"/>
    <col min="3" max="4" width="4" style="223" customWidth="1"/>
    <col min="5" max="5" width="10.88671875" style="218" customWidth="1"/>
    <col min="6" max="6" width="53.77734375" style="218" customWidth="1"/>
    <col min="7" max="7" width="4.88671875" style="218" customWidth="1"/>
    <col min="8" max="8" width="4.5546875" style="218" customWidth="1"/>
    <col min="9" max="9" width="3" style="218" customWidth="1"/>
    <col min="10" max="10" width="5.109375" style="218" customWidth="1"/>
    <col min="11" max="11" width="5.5546875" style="218" customWidth="1"/>
    <col min="12" max="12" width="3" style="218" customWidth="1"/>
    <col min="13" max="16384" width="8.88671875" style="218"/>
  </cols>
  <sheetData>
    <row r="1" spans="1:11" s="217" customFormat="1" ht="15.6" x14ac:dyDescent="0.25">
      <c r="A1" s="213" t="s">
        <v>43</v>
      </c>
      <c r="B1" s="214"/>
      <c r="C1" s="215"/>
      <c r="D1" s="215"/>
      <c r="E1" s="216"/>
      <c r="F1" s="216"/>
      <c r="G1" s="216"/>
      <c r="H1" s="216"/>
    </row>
    <row r="2" spans="1:11" x14ac:dyDescent="0.25">
      <c r="B2" s="219"/>
      <c r="C2" s="220"/>
      <c r="D2" s="220"/>
    </row>
    <row r="3" spans="1:11" x14ac:dyDescent="0.25">
      <c r="B3" s="219" t="s">
        <v>5</v>
      </c>
      <c r="C3" s="221" t="s">
        <v>44</v>
      </c>
      <c r="D3" s="221"/>
      <c r="E3" s="221"/>
      <c r="F3" s="221"/>
      <c r="G3" s="221"/>
      <c r="H3" s="221"/>
    </row>
    <row r="4" spans="1:11" x14ac:dyDescent="0.25">
      <c r="C4" s="223">
        <v>1</v>
      </c>
      <c r="D4" s="218" t="s">
        <v>45</v>
      </c>
      <c r="F4" s="224" t="s">
        <v>4</v>
      </c>
      <c r="G4" s="225"/>
      <c r="I4" s="26"/>
      <c r="J4" s="26"/>
      <c r="K4" s="56"/>
    </row>
    <row r="5" spans="1:11" x14ac:dyDescent="0.25">
      <c r="C5" s="223">
        <v>2</v>
      </c>
      <c r="D5" s="218" t="s">
        <v>45</v>
      </c>
      <c r="F5" s="224" t="s">
        <v>0</v>
      </c>
      <c r="G5" s="226"/>
      <c r="K5" s="56"/>
    </row>
    <row r="6" spans="1:11" x14ac:dyDescent="0.25">
      <c r="C6" s="223">
        <v>3</v>
      </c>
      <c r="D6" s="218" t="s">
        <v>46</v>
      </c>
      <c r="F6" s="218" t="s">
        <v>47</v>
      </c>
    </row>
    <row r="7" spans="1:11" x14ac:dyDescent="0.25">
      <c r="B7" s="219" t="s">
        <v>6</v>
      </c>
      <c r="C7" s="227" t="s">
        <v>48</v>
      </c>
      <c r="D7" s="227"/>
      <c r="E7" s="221"/>
      <c r="F7" s="221"/>
      <c r="G7" s="221"/>
    </row>
    <row r="8" spans="1:11" ht="13.8" thickBot="1" x14ac:dyDescent="0.3">
      <c r="B8" s="219"/>
      <c r="C8" s="223">
        <v>1</v>
      </c>
      <c r="D8" s="220" t="s">
        <v>49</v>
      </c>
    </row>
    <row r="9" spans="1:11" ht="13.8" thickTop="1" x14ac:dyDescent="0.25">
      <c r="C9" s="223">
        <v>2</v>
      </c>
      <c r="D9" s="218" t="s">
        <v>50</v>
      </c>
      <c r="G9" s="385">
        <v>7</v>
      </c>
    </row>
    <row r="10" spans="1:11" ht="13.8" thickBot="1" x14ac:dyDescent="0.3">
      <c r="C10" s="223">
        <v>3</v>
      </c>
      <c r="D10" s="218" t="s">
        <v>51</v>
      </c>
      <c r="G10" s="386"/>
    </row>
    <row r="11" spans="1:11" ht="13.8" thickTop="1" x14ac:dyDescent="0.25">
      <c r="B11" s="219" t="s">
        <v>52</v>
      </c>
      <c r="C11" s="227" t="s">
        <v>53</v>
      </c>
      <c r="D11" s="227"/>
      <c r="E11" s="221"/>
      <c r="F11" s="221"/>
      <c r="G11" s="221"/>
      <c r="H11" s="221"/>
      <c r="I11" s="228"/>
      <c r="J11" s="229"/>
      <c r="K11" s="56"/>
    </row>
    <row r="12" spans="1:11" ht="15" x14ac:dyDescent="0.25">
      <c r="C12" s="223">
        <v>1</v>
      </c>
      <c r="D12" s="220" t="s">
        <v>54</v>
      </c>
      <c r="I12" s="5"/>
      <c r="J12" s="5"/>
      <c r="K12" s="56"/>
    </row>
    <row r="13" spans="1:11" x14ac:dyDescent="0.25">
      <c r="B13" s="219"/>
      <c r="C13" s="220"/>
      <c r="D13" s="223" t="s">
        <v>55</v>
      </c>
      <c r="E13" s="218" t="s">
        <v>56</v>
      </c>
      <c r="G13" s="230"/>
      <c r="I13" s="5"/>
      <c r="J13" s="5"/>
      <c r="K13" s="56"/>
    </row>
    <row r="14" spans="1:11" x14ac:dyDescent="0.25">
      <c r="B14" s="219"/>
      <c r="C14" s="220"/>
      <c r="D14" s="223" t="s">
        <v>57</v>
      </c>
      <c r="E14" s="218" t="s">
        <v>58</v>
      </c>
      <c r="I14" s="5"/>
      <c r="J14" s="5"/>
      <c r="K14" s="56"/>
    </row>
    <row r="15" spans="1:11" x14ac:dyDescent="0.25">
      <c r="C15" s="223">
        <v>2</v>
      </c>
      <c r="D15" s="220" t="s">
        <v>59</v>
      </c>
      <c r="I15" s="5"/>
      <c r="J15" s="5"/>
      <c r="K15" s="56"/>
    </row>
    <row r="16" spans="1:11" x14ac:dyDescent="0.25">
      <c r="D16" s="223" t="s">
        <v>55</v>
      </c>
      <c r="E16" s="218" t="s">
        <v>60</v>
      </c>
    </row>
    <row r="17" spans="2:15" ht="13.05" customHeight="1" thickBot="1" x14ac:dyDescent="0.3">
      <c r="D17" s="223" t="s">
        <v>57</v>
      </c>
      <c r="E17" s="218" t="s">
        <v>61</v>
      </c>
      <c r="H17" s="226"/>
    </row>
    <row r="18" spans="2:15" ht="13.05" customHeight="1" thickTop="1" x14ac:dyDescent="0.25">
      <c r="D18" s="223" t="s">
        <v>62</v>
      </c>
      <c r="E18" s="218" t="s">
        <v>63</v>
      </c>
      <c r="I18" s="387">
        <v>1</v>
      </c>
    </row>
    <row r="19" spans="2:15" ht="13.05" customHeight="1" thickBot="1" x14ac:dyDescent="0.3">
      <c r="D19" s="223" t="s">
        <v>64</v>
      </c>
      <c r="E19" s="218" t="s">
        <v>65</v>
      </c>
      <c r="I19" s="388"/>
    </row>
    <row r="20" spans="2:15" ht="13.05" customHeight="1" thickTop="1" x14ac:dyDescent="0.25">
      <c r="C20" s="223">
        <v>3</v>
      </c>
      <c r="D20" s="220" t="s">
        <v>66</v>
      </c>
    </row>
    <row r="21" spans="2:15" ht="13.05" customHeight="1" x14ac:dyDescent="0.25">
      <c r="D21" s="223" t="s">
        <v>55</v>
      </c>
      <c r="E21" s="218" t="s">
        <v>67</v>
      </c>
    </row>
    <row r="22" spans="2:15" ht="13.05" customHeight="1" x14ac:dyDescent="0.25">
      <c r="D22" s="223" t="s">
        <v>57</v>
      </c>
      <c r="E22" s="218" t="s">
        <v>68</v>
      </c>
      <c r="G22" s="231"/>
      <c r="H22" s="221"/>
      <c r="I22" s="221"/>
      <c r="J22" s="221"/>
    </row>
    <row r="23" spans="2:15" ht="13.05" customHeight="1" x14ac:dyDescent="0.25">
      <c r="C23" s="223">
        <v>4</v>
      </c>
      <c r="D23" s="220" t="s">
        <v>69</v>
      </c>
    </row>
    <row r="24" spans="2:15" ht="13.05" customHeight="1" x14ac:dyDescent="0.25">
      <c r="D24" s="223" t="s">
        <v>55</v>
      </c>
      <c r="E24" s="218" t="s">
        <v>70</v>
      </c>
      <c r="J24" s="232"/>
      <c r="K24" s="232"/>
    </row>
    <row r="25" spans="2:15" ht="13.05" customHeight="1" x14ac:dyDescent="0.25">
      <c r="D25" s="223" t="s">
        <v>57</v>
      </c>
      <c r="E25" s="218" t="s">
        <v>71</v>
      </c>
      <c r="J25" s="233"/>
      <c r="K25" s="233"/>
    </row>
    <row r="26" spans="2:15" ht="13.05" customHeight="1" x14ac:dyDescent="0.25">
      <c r="B26" s="222" t="s">
        <v>72</v>
      </c>
      <c r="C26" s="234" t="s">
        <v>73</v>
      </c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</row>
    <row r="27" spans="2:15" ht="13.05" customHeight="1" x14ac:dyDescent="0.25">
      <c r="C27" s="223">
        <v>1</v>
      </c>
      <c r="D27" s="218" t="s">
        <v>74</v>
      </c>
    </row>
    <row r="28" spans="2:15" ht="13.05" customHeight="1" x14ac:dyDescent="0.25">
      <c r="C28" s="235"/>
      <c r="D28" s="223" t="s">
        <v>55</v>
      </c>
      <c r="E28" s="218" t="s">
        <v>75</v>
      </c>
    </row>
    <row r="29" spans="2:15" ht="13.05" customHeight="1" x14ac:dyDescent="0.25">
      <c r="C29" s="235"/>
      <c r="D29" s="223" t="s">
        <v>57</v>
      </c>
      <c r="E29" s="218" t="s">
        <v>76</v>
      </c>
    </row>
    <row r="30" spans="2:15" ht="13.05" customHeight="1" x14ac:dyDescent="0.25">
      <c r="C30" s="235"/>
      <c r="D30" s="223" t="s">
        <v>62</v>
      </c>
      <c r="E30" s="218" t="s">
        <v>77</v>
      </c>
    </row>
    <row r="31" spans="2:15" ht="13.05" customHeight="1" x14ac:dyDescent="0.25">
      <c r="C31" s="223">
        <v>2</v>
      </c>
      <c r="D31" s="218" t="s">
        <v>78</v>
      </c>
    </row>
    <row r="32" spans="2:15" ht="13.05" customHeight="1" x14ac:dyDescent="0.25">
      <c r="C32" s="235"/>
      <c r="D32" s="223" t="s">
        <v>55</v>
      </c>
      <c r="E32" s="218" t="s">
        <v>79</v>
      </c>
    </row>
    <row r="33" spans="2:15" ht="13.05" customHeight="1" x14ac:dyDescent="0.25">
      <c r="C33" s="235"/>
      <c r="D33" s="223" t="s">
        <v>57</v>
      </c>
      <c r="E33" s="218" t="s">
        <v>80</v>
      </c>
    </row>
    <row r="34" spans="2:15" ht="13.05" customHeight="1" x14ac:dyDescent="0.25">
      <c r="B34" s="56" t="s">
        <v>81</v>
      </c>
      <c r="C34" s="234" t="s">
        <v>82</v>
      </c>
      <c r="D34" s="234"/>
      <c r="E34" s="236"/>
      <c r="F34" s="236"/>
      <c r="G34" s="236"/>
      <c r="H34" s="236"/>
      <c r="I34" s="236"/>
      <c r="J34" s="236"/>
      <c r="K34" s="221"/>
      <c r="L34" s="221"/>
      <c r="M34" s="221"/>
      <c r="N34" s="221"/>
      <c r="O34" s="221"/>
    </row>
    <row r="35" spans="2:15" ht="13.05" customHeight="1" x14ac:dyDescent="0.25">
      <c r="C35" s="223">
        <v>1</v>
      </c>
      <c r="D35" s="218" t="s">
        <v>83</v>
      </c>
    </row>
    <row r="36" spans="2:15" ht="13.05" customHeight="1" x14ac:dyDescent="0.25">
      <c r="C36" s="223">
        <v>1</v>
      </c>
      <c r="D36" s="218" t="s">
        <v>84</v>
      </c>
    </row>
    <row r="37" spans="2:15" ht="13.05" customHeight="1" x14ac:dyDescent="0.25">
      <c r="C37" s="223">
        <v>2</v>
      </c>
      <c r="D37" s="218" t="s">
        <v>85</v>
      </c>
    </row>
    <row r="38" spans="2:15" ht="13.05" customHeight="1" x14ac:dyDescent="0.25">
      <c r="C38" s="223">
        <v>3</v>
      </c>
      <c r="D38" s="218" t="s">
        <v>86</v>
      </c>
    </row>
    <row r="39" spans="2:15" ht="13.05" customHeight="1" x14ac:dyDescent="0.25">
      <c r="B39" s="56" t="s">
        <v>1</v>
      </c>
      <c r="C39" s="227" t="s">
        <v>87</v>
      </c>
      <c r="D39" s="237"/>
      <c r="E39" s="221"/>
      <c r="F39" s="221"/>
      <c r="G39" s="221"/>
      <c r="H39" s="221"/>
    </row>
    <row r="40" spans="2:15" ht="13.05" customHeight="1" x14ac:dyDescent="0.25">
      <c r="C40" s="223">
        <v>1</v>
      </c>
      <c r="D40" s="218" t="s">
        <v>88</v>
      </c>
    </row>
    <row r="41" spans="2:15" ht="13.05" customHeight="1" x14ac:dyDescent="0.25">
      <c r="C41" s="223">
        <v>2</v>
      </c>
      <c r="D41" s="218" t="s">
        <v>89</v>
      </c>
    </row>
    <row r="42" spans="2:15" ht="13.05" customHeight="1" x14ac:dyDescent="0.25">
      <c r="C42" s="223">
        <v>3</v>
      </c>
      <c r="D42" s="218" t="s">
        <v>90</v>
      </c>
    </row>
    <row r="43" spans="2:15" ht="13.05" customHeight="1" x14ac:dyDescent="0.25">
      <c r="C43" s="223">
        <v>4</v>
      </c>
      <c r="D43" s="220" t="s">
        <v>91</v>
      </c>
    </row>
    <row r="44" spans="2:15" ht="13.05" customHeight="1" x14ac:dyDescent="0.25">
      <c r="B44" s="56" t="s">
        <v>10</v>
      </c>
      <c r="C44" s="227" t="s">
        <v>92</v>
      </c>
      <c r="D44" s="237"/>
      <c r="E44" s="221"/>
      <c r="F44" s="221"/>
      <c r="G44" s="231"/>
      <c r="H44" s="231"/>
      <c r="I44" s="231"/>
      <c r="J44" s="231"/>
      <c r="K44" s="231"/>
    </row>
    <row r="45" spans="2:15" ht="13.05" customHeight="1" x14ac:dyDescent="0.25">
      <c r="C45" s="223">
        <v>1</v>
      </c>
      <c r="D45" s="220" t="s">
        <v>93</v>
      </c>
    </row>
    <row r="46" spans="2:15" ht="13.05" customHeight="1" x14ac:dyDescent="0.25">
      <c r="C46" s="223">
        <v>2</v>
      </c>
      <c r="D46" s="218" t="s">
        <v>94</v>
      </c>
    </row>
    <row r="47" spans="2:15" ht="13.05" customHeight="1" x14ac:dyDescent="0.25">
      <c r="C47" s="223">
        <v>3</v>
      </c>
      <c r="D47" s="218" t="s">
        <v>95</v>
      </c>
    </row>
    <row r="48" spans="2:15" ht="13.05" customHeight="1" x14ac:dyDescent="0.25">
      <c r="B48" s="222" t="s">
        <v>96</v>
      </c>
      <c r="C48" s="227" t="s">
        <v>97</v>
      </c>
      <c r="D48" s="227"/>
      <c r="E48" s="221"/>
      <c r="F48" s="221"/>
      <c r="G48" s="221"/>
    </row>
    <row r="58" spans="2:4" x14ac:dyDescent="0.25">
      <c r="B58" s="218"/>
      <c r="C58" s="218"/>
      <c r="D58" s="218"/>
    </row>
    <row r="59" spans="2:4" x14ac:dyDescent="0.25">
      <c r="B59" s="218"/>
      <c r="C59" s="218"/>
      <c r="D59" s="218"/>
    </row>
    <row r="60" spans="2:4" x14ac:dyDescent="0.25">
      <c r="B60" s="218"/>
      <c r="C60" s="218"/>
      <c r="D60" s="218"/>
    </row>
    <row r="61" spans="2:4" x14ac:dyDescent="0.25">
      <c r="B61" s="218"/>
      <c r="C61" s="218"/>
      <c r="D61" s="218"/>
    </row>
    <row r="62" spans="2:4" x14ac:dyDescent="0.25">
      <c r="B62" s="218"/>
      <c r="C62" s="218"/>
      <c r="D62" s="218"/>
    </row>
    <row r="63" spans="2:4" x14ac:dyDescent="0.25">
      <c r="B63" s="218"/>
      <c r="C63" s="218"/>
      <c r="D63" s="218"/>
    </row>
    <row r="64" spans="2:4" x14ac:dyDescent="0.25">
      <c r="B64" s="218"/>
      <c r="C64" s="218"/>
      <c r="D64" s="218"/>
    </row>
    <row r="65" spans="2:4" x14ac:dyDescent="0.25">
      <c r="B65" s="218"/>
      <c r="C65" s="218"/>
      <c r="D65" s="218"/>
    </row>
    <row r="66" spans="2:4" x14ac:dyDescent="0.25">
      <c r="B66" s="218"/>
      <c r="C66" s="218"/>
      <c r="D66" s="218"/>
    </row>
  </sheetData>
  <mergeCells count="2">
    <mergeCell ref="G9:G10"/>
    <mergeCell ref="I18:I19"/>
  </mergeCells>
  <hyperlinks>
    <hyperlink ref="F4:G4" r:id="rId1" display="Evil To Extreme"/>
  </hyperlinks>
  <pageMargins left="0.7" right="0.7" top="0.75" bottom="0.75" header="0.3" footer="0.3"/>
  <drawing r:id="rId2"/>
  <legacyDrawing r:id="rId3"/>
  <oleObjects>
    <mc:AlternateContent xmlns:mc="http://schemas.openxmlformats.org/markup-compatibility/2006">
      <mc:Choice Requires="x14">
        <oleObject progId="Package" dvAspect="DVASPECT_ICON" link="[1]!''''" oleUpdate="OLEUPDATE_ONCALL" shapeId="7171">
          <objectPr defaultSize="0" autoPict="0" dde="1" r:id="rId4">
            <anchor moveWithCells="1">
              <from>
                <xdr:col>5</xdr:col>
                <xdr:colOff>2606040</xdr:colOff>
                <xdr:row>4</xdr:row>
                <xdr:rowOff>152400</xdr:rowOff>
              </from>
              <to>
                <xdr:col>5</xdr:col>
                <xdr:colOff>2606040</xdr:colOff>
                <xdr:row>6</xdr:row>
                <xdr:rowOff>15240</xdr:rowOff>
              </to>
            </anchor>
          </objectPr>
        </oleObject>
      </mc:Choice>
      <mc:Fallback>
        <oleObject progId="Package" dvAspect="DVASPECT_ICON" link="[1]!''''" oleUpdate="OLEUPDATE_ONCALL" shapeId="7171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7172">
          <objectPr defaultSize="0" autoPict="0" dde="1" r:id="rId4">
            <anchor moveWithCells="1">
              <from>
                <xdr:col>5</xdr:col>
                <xdr:colOff>2606040</xdr:colOff>
                <xdr:row>4</xdr:row>
                <xdr:rowOff>152400</xdr:rowOff>
              </from>
              <to>
                <xdr:col>5</xdr:col>
                <xdr:colOff>2606040</xdr:colOff>
                <xdr:row>5</xdr:row>
                <xdr:rowOff>137160</xdr:rowOff>
              </to>
            </anchor>
          </objectPr>
        </oleObject>
      </mc:Choice>
      <mc:Fallback>
        <oleObject progId="Package" dvAspect="DVASPECT_ICON" link="[1]!''''" oleUpdate="OLEUPDATE_ONCALL" shapeId="7172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O49"/>
  <sheetViews>
    <sheetView tabSelected="1" zoomScale="105" zoomScaleNormal="105" workbookViewId="0">
      <selection activeCell="AN32" sqref="AN32:AR32"/>
    </sheetView>
  </sheetViews>
  <sheetFormatPr defaultRowHeight="17.399999999999999" x14ac:dyDescent="0.25"/>
  <cols>
    <col min="1" max="1" width="2.6640625" style="36" customWidth="1"/>
    <col min="2" max="2" width="0.88671875" style="35" customWidth="1"/>
    <col min="3" max="5" width="1.6640625" style="80" customWidth="1"/>
    <col min="6" max="6" width="1.6640625" style="12" customWidth="1"/>
    <col min="7" max="7" width="6.6640625" style="5" customWidth="1"/>
    <col min="8" max="10" width="1.6640625" style="80" customWidth="1"/>
    <col min="11" max="11" width="1.6640625" style="6" customWidth="1"/>
    <col min="12" max="12" width="6.6640625" style="5" customWidth="1"/>
    <col min="13" max="15" width="1.6640625" style="80" customWidth="1"/>
    <col min="16" max="16" width="1.6640625" style="6" customWidth="1"/>
    <col min="17" max="17" width="6.6640625" style="5" customWidth="1"/>
    <col min="18" max="18" width="0.88671875" style="35" customWidth="1"/>
    <col min="19" max="21" width="1.6640625" style="80" customWidth="1"/>
    <col min="22" max="22" width="1.6640625" style="6" customWidth="1"/>
    <col min="23" max="23" width="6.6640625" style="5" customWidth="1"/>
    <col min="24" max="26" width="1.6640625" style="80" customWidth="1"/>
    <col min="27" max="27" width="1.6640625" style="6" customWidth="1"/>
    <col min="28" max="28" width="6.6640625" style="5" customWidth="1"/>
    <col min="29" max="30" width="1.6640625" style="80" customWidth="1"/>
    <col min="31" max="31" width="1.6640625" style="99" customWidth="1"/>
    <col min="32" max="32" width="1.6640625" style="10" customWidth="1"/>
    <col min="33" max="33" width="6.6640625" style="5" customWidth="1"/>
    <col min="34" max="34" width="0.88671875" style="35" customWidth="1"/>
    <col min="35" max="37" width="1.6640625" style="80" customWidth="1"/>
    <col min="38" max="38" width="1.6640625" style="6" customWidth="1"/>
    <col min="39" max="39" width="6.6640625" style="5" customWidth="1"/>
    <col min="40" max="42" width="1.6640625" style="80" customWidth="1"/>
    <col min="43" max="43" width="1.6640625" style="6" customWidth="1"/>
    <col min="44" max="44" width="6.6640625" style="5" customWidth="1"/>
    <col min="45" max="47" width="1.6640625" style="80" customWidth="1"/>
    <col min="48" max="48" width="1.6640625" style="6" customWidth="1"/>
    <col min="49" max="49" width="6.6640625" style="5" customWidth="1"/>
    <col min="50" max="50" width="0.88671875" style="35" customWidth="1"/>
    <col min="51" max="53" width="3" style="5" customWidth="1"/>
    <col min="54" max="54" width="2.33203125" style="9" customWidth="1"/>
    <col min="55" max="57" width="4.33203125" style="5" customWidth="1"/>
    <col min="58" max="58" width="2.33203125" style="5" customWidth="1"/>
    <col min="59" max="61" width="5.77734375" style="108" customWidth="1"/>
    <col min="62" max="63" width="5.77734375" style="109" customWidth="1"/>
    <col min="64" max="67" width="5.77734375" style="57" customWidth="1"/>
    <col min="68" max="16384" width="8.88671875" style="36"/>
  </cols>
  <sheetData>
    <row r="1" spans="2:67" s="52" customFormat="1" ht="14.4" customHeight="1" x14ac:dyDescent="0.25">
      <c r="B1" s="51"/>
      <c r="C1" s="72"/>
      <c r="D1" s="72"/>
      <c r="E1" s="88"/>
      <c r="F1" s="51"/>
      <c r="G1" s="65" t="s">
        <v>10</v>
      </c>
      <c r="H1" s="95"/>
      <c r="I1" s="95"/>
      <c r="J1" s="95"/>
      <c r="K1" s="65"/>
      <c r="L1" s="65" t="s">
        <v>11</v>
      </c>
      <c r="M1" s="95"/>
      <c r="N1" s="95"/>
      <c r="O1" s="95"/>
      <c r="P1" s="65"/>
      <c r="Q1" s="65" t="s">
        <v>12</v>
      </c>
      <c r="R1" s="65"/>
      <c r="S1" s="95"/>
      <c r="T1" s="95"/>
      <c r="U1" s="95"/>
      <c r="V1" s="65"/>
      <c r="W1" s="65" t="s">
        <v>13</v>
      </c>
      <c r="X1" s="95"/>
      <c r="Y1" s="95"/>
      <c r="Z1" s="95"/>
      <c r="AA1" s="65"/>
      <c r="AB1" s="65" t="s">
        <v>14</v>
      </c>
      <c r="AC1" s="95"/>
      <c r="AD1" s="95"/>
      <c r="AE1" s="97"/>
      <c r="AF1" s="66"/>
      <c r="AG1" s="67" t="s">
        <v>15</v>
      </c>
      <c r="AH1" s="65"/>
      <c r="AI1" s="95"/>
      <c r="AJ1" s="95"/>
      <c r="AK1" s="95"/>
      <c r="AL1" s="65"/>
      <c r="AM1" s="65" t="s">
        <v>16</v>
      </c>
      <c r="AN1" s="95"/>
      <c r="AO1" s="95"/>
      <c r="AP1" s="95"/>
      <c r="AQ1" s="65"/>
      <c r="AR1" s="65" t="s">
        <v>17</v>
      </c>
      <c r="AS1" s="95"/>
      <c r="AT1" s="95"/>
      <c r="AU1" s="95"/>
      <c r="AV1" s="65"/>
      <c r="AW1" s="65" t="s">
        <v>18</v>
      </c>
      <c r="AX1" s="51"/>
      <c r="AY1" s="51"/>
      <c r="AZ1" s="51"/>
      <c r="BA1" s="51"/>
      <c r="BB1" s="51"/>
      <c r="BC1" s="51"/>
      <c r="BD1" s="51"/>
      <c r="BE1" s="51"/>
      <c r="BF1" s="51"/>
      <c r="BG1" s="238"/>
      <c r="BH1" s="263" t="s">
        <v>5</v>
      </c>
      <c r="BI1" s="263"/>
      <c r="BJ1" s="270" t="s">
        <v>6</v>
      </c>
      <c r="BK1" s="270"/>
      <c r="BL1" s="57"/>
      <c r="BM1" s="57"/>
      <c r="BN1" s="57"/>
      <c r="BO1" s="57"/>
    </row>
    <row r="2" spans="2:67" s="52" customFormat="1" ht="4.05" customHeight="1" thickBot="1" x14ac:dyDescent="0.3">
      <c r="B2" s="62"/>
      <c r="C2" s="73"/>
      <c r="D2" s="73"/>
      <c r="E2" s="89"/>
      <c r="F2" s="62"/>
      <c r="G2" s="62"/>
      <c r="H2" s="73"/>
      <c r="I2" s="73"/>
      <c r="J2" s="73"/>
      <c r="K2" s="62"/>
      <c r="L2" s="62"/>
      <c r="M2" s="73"/>
      <c r="N2" s="73"/>
      <c r="O2" s="73"/>
      <c r="P2" s="62"/>
      <c r="Q2" s="62"/>
      <c r="R2" s="62"/>
      <c r="S2" s="73"/>
      <c r="T2" s="73"/>
      <c r="U2" s="73"/>
      <c r="V2" s="62"/>
      <c r="W2" s="62"/>
      <c r="X2" s="73"/>
      <c r="Y2" s="73"/>
      <c r="Z2" s="73"/>
      <c r="AA2" s="62"/>
      <c r="AB2" s="62"/>
      <c r="AC2" s="73"/>
      <c r="AD2" s="73"/>
      <c r="AE2" s="98"/>
      <c r="AF2" s="63"/>
      <c r="AG2" s="64"/>
      <c r="AH2" s="62"/>
      <c r="AI2" s="73"/>
      <c r="AJ2" s="73"/>
      <c r="AK2" s="73"/>
      <c r="AL2" s="62"/>
      <c r="AM2" s="62"/>
      <c r="AN2" s="73"/>
      <c r="AO2" s="73"/>
      <c r="AP2" s="73"/>
      <c r="AQ2" s="62"/>
      <c r="AR2" s="62"/>
      <c r="AS2" s="73"/>
      <c r="AT2" s="73"/>
      <c r="AU2" s="73"/>
      <c r="AV2" s="62"/>
      <c r="AW2" s="62"/>
      <c r="AX2" s="62"/>
      <c r="AY2" s="51"/>
      <c r="AZ2" s="51"/>
      <c r="BA2" s="51"/>
      <c r="BB2" s="51"/>
      <c r="BC2" s="55"/>
      <c r="BD2" s="55"/>
      <c r="BE2" s="55"/>
      <c r="BF2" s="51"/>
      <c r="BG2" s="238"/>
      <c r="BL2" s="56"/>
      <c r="BM2" s="56"/>
      <c r="BN2" s="56"/>
      <c r="BO2" s="56"/>
    </row>
    <row r="3" spans="2:67" ht="13.5" customHeight="1" thickTop="1" x14ac:dyDescent="0.25">
      <c r="B3" s="60"/>
      <c r="C3" s="74">
        <f>IF(OR(G3=1,G7=1,G11=1,G16=1,G20=1,G24=1,G29=1,G33=1,G37=1,L3=1,Q3=1,W3=1,AB3=1,AG3=1,AM3=1,AR3=1,AW3=1,L7=1,L11=1,Q7=1,Q11=1),"",1)</f>
        <v>1</v>
      </c>
      <c r="D3" s="81">
        <f>IF(OR(G3=4,G7=4,G11=4,G16=4,G20=4,G24=4,G29=4,G33=4,G37=4,L3=4,Q3=4,W3=4,AB3=4,AG3=4,AM3=4,AR3=4,AW3=4,L7=4,L11=4,Q7=4,Q11=4),"",4)</f>
        <v>4</v>
      </c>
      <c r="E3" s="90">
        <f>IF(OR(G3=7,G7=7,G11=7,G16=7,G20=7,G24=7,G29=7,G33=7,G37=7,L3=7,Q3=7,W3=7,AB3=7,AG3=7,AM3=7,AR3=7,AW3=7,L7=7,L11=7,Q7=7,Q11=7),"",7)</f>
        <v>7</v>
      </c>
      <c r="F3" s="254">
        <f>COUNTIF(C3:E5,"&gt;0")</f>
        <v>9</v>
      </c>
      <c r="G3" s="241"/>
      <c r="H3" s="110">
        <f>IF(OR(L3=1,L7=1,L11=1,L16=1,L20=1,L24=1,L29=1,L33=1,L37=1,Q3=1,W3=1,AB3=1,AG3=1,AM3=1,AR3=1,AW3=1,G3=1,Q7=1,Q11=1,G7=1,G11=1),"",1)</f>
        <v>1</v>
      </c>
      <c r="I3" s="81">
        <f>IF(OR(L3=4,L7=4,L11=4,L16=4,L20=4,L24=4,L29=4,L33=4,L37=4,Q3=4,W3=4,AB3=4,AG3=4,AM3=4,AR3=4,AW3=4,G3=4,Q7=4,Q11=4,G7=4,G11=4),"",4)</f>
        <v>4</v>
      </c>
      <c r="J3" s="90">
        <f>IF(OR(L3=7,L7=7,L11=7,L16=7,L20=7,L24=7,L29=7,L33=7,L37=7,Q3=7,W3=7,AB3=7,AG3=7,AM3=7,AR3=7,AW3=7,G3=7,Q7=7,Q11=7,G7=7,G11=7),"",7)</f>
        <v>7</v>
      </c>
      <c r="K3" s="254">
        <f>COUNTIF(H3:J5,"&gt;0")</f>
        <v>9</v>
      </c>
      <c r="L3" s="241"/>
      <c r="M3" s="74">
        <f>IF(OR(Q3=1,Q7=1,Q11=1,Q16=1,Q20=1,Q24=1,Q29=1,Q33=1,Q37=1,W3=1,AB3=1,AG3=1,AM3=1,AR3=1,AW3=1,G3=1,L3=1,G7=1,G11=1,L7=1,L11=1),"",1)</f>
        <v>1</v>
      </c>
      <c r="N3" s="81">
        <f>IF(OR(Q3=4,Q7=4,Q11=4,Q16=4,Q20=4,Q24=4,Q29=4,Q33=4,Q37=4,W3=4,AB3=4,AG3=4,AM3=4,AR3=4,AW3=4,G3=4,L3=4,G7=4,G11=4,L7=4,L11=4),"",4)</f>
        <v>4</v>
      </c>
      <c r="O3" s="90">
        <f>IF(OR(Q3=7,Q7=7,Q11=7,Q16=7,Q20=7,Q24=7,Q29=7,Q33=7,Q37=7,W3=7,AB3=7,AG3=7,AM3=7,AR3=7,AW3=7,G3=7,L3=7,G7=7,G11=7,L7=7,L11=7),"",7)</f>
        <v>7</v>
      </c>
      <c r="P3" s="254">
        <f>COUNTIF(M3:O5,"&gt;0")</f>
        <v>9</v>
      </c>
      <c r="Q3" s="241"/>
      <c r="R3" s="60"/>
      <c r="S3" s="74">
        <f>IF(OR(W3=1,W7=1,W11=1,W16=1,W20=1,W24=1,W29=1,W33=1,W37=1,AB3=1,AG3=1,AM3=1,AR3=1,AW3=1,G3=1,L3=1,Q3=1,AB7=1,AB11=1,AG7=1,AG11=1),"",1)</f>
        <v>1</v>
      </c>
      <c r="T3" s="81">
        <f>IF(OR(W3=4,W7=4,W11=4,W16=4,W20=4,W24=4,W29=4,W33=4,W37=4,AB3=4,AG3=4,AM3=4,AR3=4,AW3=4,G3=4,L3=4,Q3=4,AB7=4,AB11=4,AG7=4,AG11=4),"",4)</f>
        <v>4</v>
      </c>
      <c r="U3" s="90">
        <f>IF(OR(W3=7,W7=7,W11=7,W16=7,W20=7,W24=7,W29=7,W33=7,W37=7,AB3=7,AG3=7,AM3=7,AR3=7,AW3=7,G3=7,L3=7,Q3=7,AB7=7,AB11=7,AG7=7,AG11=7),"",7)</f>
        <v>7</v>
      </c>
      <c r="V3" s="254">
        <f>COUNTIF(S3:U5,"&gt;0")</f>
        <v>9</v>
      </c>
      <c r="W3" s="241"/>
      <c r="X3" s="110">
        <f>IF(OR(AB3=1,AB7=1,AB11=1,AB16=1,AB20=1,AB24=1,AB29=1,AB33=1,AB37=1,AG3=1,AM3=1,AR3=1,AW3=1,G3=1,L3=1,Q3=1,W3=1,AG7=1,AG11=1,W7=1,W11=1),"",1)</f>
        <v>1</v>
      </c>
      <c r="Y3" s="81">
        <f>IF(OR(AB3=4,AB7=4,AB11=4,AB16=4,AB20=4,AB24=4,AB29=4,AB33=4,AB37=4,AG3=4,AM3=4,AR3=4,AW3=4,G3=4,L3=4,Q3=4,W3=4,AG7=4,AG11=4,W7=4,W11=4),"",4)</f>
        <v>4</v>
      </c>
      <c r="Z3" s="90">
        <f>IF(OR(AB3=7,AB7=7,AB11=7,AB16=7,AB20=7,AB24=7,AB29=7,AB33=7,AB37=7,AG3=7,AM3=7,AR3=7,AW3=7,G3=7,L3=7,Q3=7,W3=7,AG7=7,AG11=7,W7=7,W11=7),"",7)</f>
        <v>7</v>
      </c>
      <c r="AA3" s="254">
        <f>COUNTIF(X3:Z5,"&gt;0")</f>
        <v>9</v>
      </c>
      <c r="AB3" s="241"/>
      <c r="AC3" s="74">
        <f>IF(OR(AG3=1,AG7=1,AG11=1,AG16=1,AG20=1,AG24=1,AG29=1,AG33=1,AG37=1,AM3=1,AR3=1,AW3=1,G3=1,L3=1,Q3=1,W3=1,AB3=1,W7=1,W11=1,AB7=1,AB11=1),"",1)</f>
        <v>1</v>
      </c>
      <c r="AD3" s="81">
        <f>IF(OR(AG3=4,AG7=4,AG11=4,AG16=4,AG20=4,AG24=4,AG29=4,AG33=4,AG37=4,AM3=4,AR3=4,AW3=4,G3=4,L3=4,Q3=4,W3=4,AB3=4,W7=4,W11=4,AB7=4,AB11=4),"",4)</f>
        <v>4</v>
      </c>
      <c r="AE3" s="90">
        <f>IF(OR(AG3=7,AG7=7,AG11=7,AG16=7,AG20=7,AG24=7,AG29=7,AG33=7,AG37=7,AM3=7,AR3=7,AW3=7,G3=7,L3=7,Q3=7,W3=7,AB3=7,W7=7,W11=7,AB7=7,AB11=7),"",7)</f>
        <v>7</v>
      </c>
      <c r="AF3" s="254">
        <f>COUNTIF(AC3:AE5,"&gt;0")</f>
        <v>9</v>
      </c>
      <c r="AG3" s="241"/>
      <c r="AH3" s="60"/>
      <c r="AI3" s="74">
        <f>IF(OR(AM3=1,AM7=1,AM11=1,AM16=1,AM20=1,AM24=1,AM29=1,AM33=1,AM37=1,AR3=1,AW3=1,G3=1,L3=1,Q3=1,W3=1,AB3=1,AG3=1,AR7=1,AR11=1,AW7=1,AW11=1),"",1)</f>
        <v>1</v>
      </c>
      <c r="AJ3" s="81">
        <f>IF(OR(AM3=4,AM7=4,AM11=4,AM16=4,AM20=4,AM24=4,AM29=4,AM33=4,AM37=4,AR3=4,AW3=4,G3=4,L3=4,Q3=4,W3=4,AB3=4,AG3=4,AR7=4,AR11=4,AW7=4,AW11=4),"",4)</f>
        <v>4</v>
      </c>
      <c r="AK3" s="90">
        <f>IF(OR(AM3=7,AM7=7,AM11=7,AM16=7,AM20=7,AM24=7,AM29=7,AM33=7,AM37=7,AR3=7,AW3=7,G3=7,L3=7,Q3=7,W3=7,AB3=7,AG3=7,AR7=7,AR11=7,AW7=7,AW11=7),"",7)</f>
        <v>7</v>
      </c>
      <c r="AL3" s="254">
        <f>COUNTIF(AI3:AK5,"&gt;0")</f>
        <v>9</v>
      </c>
      <c r="AM3" s="241"/>
      <c r="AN3" s="110">
        <f>IF(OR(AR3=1,AR7=1,AR11=1,AR16=1,AR20=1,AR24=1,AR29=1,AR33=1,AR37=1,AW3=1,G3=1,L3=1,Q3=1,W3=1,AB3=1,AG3=1,AM3=1,AW7=1,AW11=1,AM7=1,AM11=1),"",1)</f>
        <v>1</v>
      </c>
      <c r="AO3" s="81">
        <f>IF(OR(AR3=4,AR7=4,AR11=4,AR16=4,AR20=4,AR24=4,AR29=4,AR33=4,AR37=4,AW3=4,G3=4,L3=4,Q3=4,W3=4,AB3=4,AG3=4,AM3=4,AW7=4,AW11=4,AM7=4,AM11=4),"",4)</f>
        <v>4</v>
      </c>
      <c r="AP3" s="90">
        <f>IF(OR(AR3=7,AR7=7,AR11=7,AR16=7,AR20=7,AR24=7,AR29=7,AR33=7,AR37=7,AW3=7,G3=7,L3=7,Q3=7,W3=7,AB3=7,AG3=7,AM3=7,AW7=7,AW11=7,AM7=7,AM11=7),"",7)</f>
        <v>7</v>
      </c>
      <c r="AQ3" s="254">
        <f>COUNTIF(AN3:AP5,"&gt;0")</f>
        <v>9</v>
      </c>
      <c r="AR3" s="241"/>
      <c r="AS3" s="74">
        <f>IF(OR(AW3=1,AW7=1,AW11=1,AW16=1,AW20=1,AW24=1,AW29=1,AW33=1,AW37=1,G3=1,L3=1,Q3=1,W3=1,AB3=1,AG3=1,AM3=1,AR3=1,AM7=1,AM11=1,AR7=1,AR11=1),"",1)</f>
        <v>1</v>
      </c>
      <c r="AT3" s="81">
        <f>IF(OR(AW3=4,AW7=4,AW11=4,AW16=4,AW20=4,AW24=4,AW29=4,AW33=4,AW37=4,G3=4,L3=4,Q3=4,W3=4,AB3=4,AG3=4,AM3=4,AR3=4,AM7=4,AM11=4,AR7=4,AR11=4),"",4)</f>
        <v>4</v>
      </c>
      <c r="AU3" s="90">
        <f>IF(OR(AW3=7,AW7=7,AW11=7,AW16=7,AW20=7,AW24=7,AW29=7,AW33=7,AW37=7,G3=7,L3=7,Q3=7,W3=7,AB3=7,AG3=7,AM3=7,AR3=7,AM7=7,AM11=7,AR7=7,AR11=7),"",7)</f>
        <v>7</v>
      </c>
      <c r="AV3" s="254">
        <f>COUNTIF(AS3:AU5,"&gt;0")</f>
        <v>9</v>
      </c>
      <c r="AW3" s="241"/>
      <c r="AX3" s="60"/>
      <c r="AY3" s="16">
        <f>COUNTIF(C3:AW3,"=1")</f>
        <v>9</v>
      </c>
      <c r="AZ3" s="17">
        <f>COUNTIF(D3:AW3,"=4")</f>
        <v>9</v>
      </c>
      <c r="BA3" s="18">
        <f>COUNTIF(E3:AW3,"=7")</f>
        <v>9</v>
      </c>
      <c r="BB3" s="26"/>
      <c r="BC3" s="280">
        <f>G3+L3+Q3+W3+AB3+AG3+AM3+AR3+AW3</f>
        <v>0</v>
      </c>
      <c r="BD3" s="265">
        <v>45</v>
      </c>
      <c r="BE3" s="268">
        <f>BD3-BC3</f>
        <v>45</v>
      </c>
      <c r="BF3" s="1"/>
      <c r="BG3" s="107"/>
      <c r="BH3" s="103">
        <v>1</v>
      </c>
      <c r="BI3" s="104">
        <v>1</v>
      </c>
      <c r="BJ3" s="105">
        <v>1</v>
      </c>
      <c r="BK3" s="106">
        <v>1</v>
      </c>
      <c r="BL3" s="56"/>
      <c r="BM3" s="56"/>
      <c r="BN3" s="56"/>
      <c r="BO3" s="56"/>
    </row>
    <row r="4" spans="2:67" ht="12.75" customHeight="1" x14ac:dyDescent="0.25">
      <c r="B4" s="60"/>
      <c r="C4" s="75">
        <f>IF(OR(G3=2,G7=2,G11=2,G16=2,G20=2,G24=2,G29=2,G33=2,G37=2,L3=2,Q3=2,W3=2,AB3=2,AG3=2,AM3=2,AR3=2,AW3=2,L7=2,L11=2,Q7=2,Q11=2),"",2)</f>
        <v>2</v>
      </c>
      <c r="D4" s="82">
        <f>IF(OR(G3=5,G7=5,G11=5,G16=5,G20=5,G24=5,G29=5,G33=5,G37=5,L3=5,Q3=5,W3=5,AB3=5,AG3=5,AM3=5,AR3=5,AW3=5,L7=5,L11=5,Q7=5,Q11=5),"",5)</f>
        <v>5</v>
      </c>
      <c r="E4" s="91">
        <f>IF(OR(G3=8,G7=8,G11=8,G16=8,G20=8,G24=8,G29=8,G33=8,G37=8,L3=8,Q3=8,W3=8,AB3=8,AG3=8,AM3=8,AR3=8,AW3=8,L7=8,L11=8,Q7=8,Q11=8),"",8)</f>
        <v>8</v>
      </c>
      <c r="F4" s="255"/>
      <c r="G4" s="242"/>
      <c r="H4" s="75">
        <f>IF(OR(L3=2,L7=2,L11=2,L16=2,L20=2,L24=2,L29=2,L33=2,L37=2,Q3=2,W3=2,AB3=2,AG3=2,AM3=2,AR3=2,AW3=2,G3=2,Q7=2,Q11=2,G7=2,G11=2),"",2)</f>
        <v>2</v>
      </c>
      <c r="I4" s="82">
        <f>IF(OR(L3=5,L7=5,L11=5,L16=5,L20=5,L24=5,L29=5,L33=5,L37=5,Q3=5,W3=5,AB3=5,AG3=5,AM3=5,AR3=5,AW3=5,G3=5,Q7=5,Q11=5,G7=5,G11=5),"",5)</f>
        <v>5</v>
      </c>
      <c r="J4" s="91">
        <f>IF(OR(L3=8,L7=8,L11=8,L16=8,L20=8,L24=8,L29=8,L33=8,L37=8,Q3=8,W3=8,AB3=8,AG3=8,AM3=8,AR3=8,AW3=8,G3=8,Q7=8,Q11=8,G7=8,G11=8),"",8)</f>
        <v>8</v>
      </c>
      <c r="K4" s="255"/>
      <c r="L4" s="242"/>
      <c r="M4" s="75">
        <f>IF(OR(Q3=2,Q7=2,Q11=2,Q16=2,Q20=2,Q24=2,Q29=2,Q33=2,Q37=2,W3=2,AB3=2,AG3=2,AM3=2,AR3=2,AW3=2,G3=2,L3=2,G7=2,G11=2,L7=2,L11=2),"",2)</f>
        <v>2</v>
      </c>
      <c r="N4" s="82">
        <f>IF(OR(Q3=5,Q7=5,Q11=5,Q16=5,Q20=5,Q24=5,Q29=5,Q33=5,Q37=5,W3=5,AB3=5,AG3=5,AM3=5,AR3=5,AW3=5,G3=5,L3=5,G7=5,G11=5,L7=5,L11=5),"",5)</f>
        <v>5</v>
      </c>
      <c r="O4" s="91">
        <f>IF(OR(Q3=8,Q7=8,Q11=8,Q16=8,Q20=8,Q24=8,Q29=8,Q33=8,Q37=8,W3=8,AB3=8,AG3=8,AM3=8,AR3=8,AW3=8,G3=8,L3=8,G7=8,G11=8,L7=8,L11=8),"",8)</f>
        <v>8</v>
      </c>
      <c r="P4" s="255"/>
      <c r="Q4" s="242"/>
      <c r="R4" s="60"/>
      <c r="S4" s="75">
        <f>IF(OR(W3=2,W7=2,W11=2,W16=2,W20=2,W24=2,W29=2,W33=2,W37=2,AB3=2,AG3=2,AM3=2,AR3=2,AW3=2,G3=2,L3=2,Q3=2,AB7=2,AB11=2,AG7=2,AG11=2),"",2)</f>
        <v>2</v>
      </c>
      <c r="T4" s="82">
        <f>IF(OR(W3=5,W7=5,W11=5,W16=5,W20=5,W24=5,W29=5,W33=5,W37=5,AB3=5,AG3=5,AM3=5,AR3=5,AW3=5,G3=5,L3=5,Q3=5,AB7=5,AB11=5,AG7=5,AG11=5),"",5)</f>
        <v>5</v>
      </c>
      <c r="U4" s="91">
        <f>IF(OR(W3=8,W7=8,W11=8,W16=8,W20=8,W24=8,W29=8,W33=8,W37=8,AB3=8,AG3=8,AM3=8,AR3=8,AW3=8,G3=8,L3=8,Q3=8,AB7=8,AB11=8,AG7=8,AG11=8),"",8)</f>
        <v>8</v>
      </c>
      <c r="V4" s="255"/>
      <c r="W4" s="242"/>
      <c r="X4" s="75">
        <f>IF(OR(AB3=2,AB7=2,AB11=2,AB16=2,AB20=2,AB24=2,AB29=2,AB33=2,AB37=2,AG3=2,AM3=2,AR3=2,AW3=2,G3=2,L3=2,Q3=2,W3=2,AG7=2,AG11=2,W7=2,W11=2),"",2)</f>
        <v>2</v>
      </c>
      <c r="Y4" s="82">
        <f>IF(OR(AB3=5,AB7=5,AB11=5,AB16=5,AB20=5,AB24=5,AB29=5,AB33=5,AB37=5,AG3=5,AM3=5,AR3=5,AW3=5,G3=5,L3=5,Q3=5,W3=5,AG7=5,AG11=5,W7=5,W11=5),"",5)</f>
        <v>5</v>
      </c>
      <c r="Z4" s="91">
        <f>IF(OR(AB3=8,AB7=8,AB11=8,AB16=8,AB20=8,AB24=8,AB29=8,AB33=8,AB37=8,AG3=8,AM3=8,AR3=8,AW3=8,G3=8,L3=8,Q3=8,W3=8,AG7=8,AG11=8,W7=8,W11=8),"",8)</f>
        <v>8</v>
      </c>
      <c r="AA4" s="255"/>
      <c r="AB4" s="242"/>
      <c r="AC4" s="75">
        <f>IF(OR(AG3=2,AG7=2,AG11=2,AG16=2,AG20=2,AG24=2,AG29=2,AG33=2,AG37=2,AM3=2,AR3=2,AW3=2,G3=2,L3=2,Q3=2,W3=2,AB3=2,W7=2,W11=2,AB7=2,AB11=2),"",2)</f>
        <v>2</v>
      </c>
      <c r="AD4" s="82">
        <f>IF(OR(AG3=5,AG7=5,AG11=5,AG16=5,AG20=5,AG24=5,AG29=5,AG33=5,AG37=5,AM3=5,AR3=5,AW3=5,G3=5,L3=5,Q3=5,W3=5,AB3=5,W7=5,W11=5,AB7=5,AB11=5),"",5)</f>
        <v>5</v>
      </c>
      <c r="AE4" s="91">
        <f>IF(OR(AG3=8,AG7=8,AG11=8,AG16=8,AG20=8,AG24=8,AG29=8,AG33=8,AG37=8,AM3=8,AR3=8,AW3=8,G3=8,L3=8,Q3=8,W3=8,AB3=8,W7=8,W11=8,AB7=8,AB11=8),"",8)</f>
        <v>8</v>
      </c>
      <c r="AF4" s="255"/>
      <c r="AG4" s="242"/>
      <c r="AH4" s="60"/>
      <c r="AI4" s="75">
        <f>IF(OR(AM3=2,AM7=2,AM11=2,AM16=2,AM20=2,AM24=2,AM29=2,AM33=2,AM37=2,AR3=2,AW3=2,G3=2,L3=2,Q3=2,W3=2,AB3=2,AG3=2,AR7=2,AR11=2,AW7=2,AW11=2),"",2)</f>
        <v>2</v>
      </c>
      <c r="AJ4" s="82">
        <f>IF(OR(AM3=5,AM7=5,AM11=5,AM16=5,AM20=5,AM24=5,AM29=5,AM33=5,AM37=5,AR3=5,AW3=5,G3=5,L3=5,Q3=5,W3=5,AB3=5,AG3=5,AR7=5,AR11=5,AW7=5,AW11=5),"",5)</f>
        <v>5</v>
      </c>
      <c r="AK4" s="91">
        <f>IF(OR(AM3=8,AM7=8,AM11=8,AM16=8,AM20=8,AM24=8,AM29=8,AM33=8,AM37=8,AR3=8,AW3=8,G3=8,L3=8,Q3=8,W3=8,AB3=8,AG3=8,AR7=8,AR11=8,AW7=8,AW11=8),"",8)</f>
        <v>8</v>
      </c>
      <c r="AL4" s="255"/>
      <c r="AM4" s="242"/>
      <c r="AN4" s="75">
        <f>IF(OR(AR3=2,AR7=2,AR11=2,AR16=2,AR20=2,AR24=2,AR29=2,AR33=2,AR37=2,AW3=2,G3=2,L3=2,Q3=2,W3=2,AB3=2,AG3=2,AM3=2,AW7=2,AW11=2,AM7=2,AM11=2),"",2)</f>
        <v>2</v>
      </c>
      <c r="AO4" s="82">
        <f>IF(OR(AR3=5,AR7=5,AR11=5,AR16=5,AR20=5,AR24=5,AR29=5,AR33=5,AR37=5,AW3=5,G3=5,L3=5,Q3=5,W3=5,AB3=5,AG3=5,AM3=5,AW7=5,AW11=5,AM7=5,AM11=5),"",5)</f>
        <v>5</v>
      </c>
      <c r="AP4" s="91">
        <f>IF(OR(AR3=8,AR7=8,AR11=8,AR16=8,AR20=8,AR24=8,AR29=8,AR33=8,AR37=8,AW3=8,G3=8,L3=8,Q3=8,W3=8,AB3=8,AG3=8,AM3=8,AW7=8,AW11=8,AM7=8,AM11=8),"",8)</f>
        <v>8</v>
      </c>
      <c r="AQ4" s="255"/>
      <c r="AR4" s="242"/>
      <c r="AS4" s="75">
        <f>IF(OR(AW3=2,AW7=2,AW11=2,AW16=2,AW20=2,AW24=2,AW29=2,AW33=2,AW37=2,G3=2,L3=2,Q3=2,W3=2,AB3=2,AG3=2,AM3=2,AR3=2,AM7=2,AM11=2,AR7=2,AR11=2),"",2)</f>
        <v>2</v>
      </c>
      <c r="AT4" s="82">
        <f>IF(OR(AW3=5,AW7=5,AW11=5,AW16=5,AW20=5,AW24=5,AW29=5,AW33=5,AW37=5,G3=5,L3=5,Q3=5,W3=5,AB3=5,AG3=5,AM3=5,AR3=5,AM7=5,AM11=5,AR7=5,AR11=5),"",5)</f>
        <v>5</v>
      </c>
      <c r="AU4" s="91">
        <f>IF(OR(AW3=8,AW7=8,AW11=8,AW16=8,AW20=8,AW24=8,AW29=8,AW33=8,AW37=8,G3=8,L3=8,Q3=8,W3=8,AB3=8,AG3=8,AM3=8,AR3=8,AM7=8,AM11=8,AR7=8,AR11=8),"",8)</f>
        <v>8</v>
      </c>
      <c r="AV4" s="255"/>
      <c r="AW4" s="242"/>
      <c r="AX4" s="60"/>
      <c r="AY4" s="19">
        <f>COUNTIF(C4:AW4,"=2")</f>
        <v>9</v>
      </c>
      <c r="AZ4" s="20">
        <f>COUNTIF(D4:AW4,"=5")</f>
        <v>9</v>
      </c>
      <c r="BA4" s="21">
        <f>COUNTIF(E4:AW4,"=8")</f>
        <v>9</v>
      </c>
      <c r="BB4" s="26"/>
      <c r="BC4" s="280"/>
      <c r="BD4" s="265"/>
      <c r="BE4" s="268"/>
      <c r="BF4" s="1"/>
      <c r="BG4" s="238" t="s">
        <v>7</v>
      </c>
      <c r="BH4" s="259">
        <f>IF(OR(BH3=BJ3,BH3=BK3),BJ3,BK3)</f>
        <v>1</v>
      </c>
      <c r="BI4" s="259"/>
      <c r="BJ4" s="260">
        <f>IF(BH4=BH3,BI3,BH3)</f>
        <v>1</v>
      </c>
      <c r="BK4" s="260"/>
      <c r="BL4" s="56"/>
      <c r="BM4" s="56"/>
      <c r="BN4" s="56"/>
      <c r="BO4" s="56"/>
    </row>
    <row r="5" spans="2:67" ht="12.75" customHeight="1" thickBot="1" x14ac:dyDescent="0.3">
      <c r="B5" s="60"/>
      <c r="C5" s="76">
        <f>IF(OR(G3=3,G7=3,G11=3,G16=3,G20=3,G24=3,G29=3,G33=3,G37=3,L3=3,Q3=3,W3=3,AB3=3,AG3=3,AM3=3,AR3=3,AW3=3,L7=3,L11=3,Q7=3,Q11=3),"",3)</f>
        <v>3</v>
      </c>
      <c r="D5" s="83">
        <f>IF(OR(G3=6,G7=6,G11=6,G16=6,G20=6,G24=6,G29=6,G33=6,G37=6,L3=6,Q3=6,W3=6,AB3=6,AG3=6,AM3=6,AR3=6,AW3=6,L7=6,L11=6,Q7=6,Q11=6),"",6)</f>
        <v>6</v>
      </c>
      <c r="E5" s="92">
        <f>IF(OR(G3=9,G7=9,G11=9,G16=9,G20=9,G24=9,G29=9,G33=9,G37=9,L3=9,Q3=9,W3=9,AB3=9,AG3=9,AM3=9,AR3=9,AW3=9,L7=9,L11=9,Q7=9,Q11=9),"",9)</f>
        <v>9</v>
      </c>
      <c r="F5" s="256"/>
      <c r="G5" s="243"/>
      <c r="H5" s="76">
        <f>IF(OR(L3=3,L7=3,L11=3,L16=3,L20=3,L24=3,L29=3,L33=3,L37=3,Q3=3,W3=3,AB3=3,AG3=3,AM3=3,AR3=3,AW3=3,G3=3,Q7=3,Q11=3,G7=3,G11=3),"",3)</f>
        <v>3</v>
      </c>
      <c r="I5" s="85">
        <f>IF(OR(L3=6,L7=6,L11=6,L16=6,L20=6,L24=6,L29=6,L33=6,L37=6,Q3=6,W3=6,AB3=6,AG3=6,AM3=6,AR3=6,AW3=6,G3=6,Q7=6,Q11=6,G7=6,G11=6),"",6)</f>
        <v>6</v>
      </c>
      <c r="J5" s="92">
        <f>IF(OR(L3=9,L7=9,L11=9,L16=9,L20=9,L24=9,L29=9,L33=9,L37=9,Q3=9,W3=9,AB3=9,AG3=9,AM3=9,AR3=9,AW3=9,G3=9,Q7=9,Q11=9,G7=9,G11=9),"",9)</f>
        <v>9</v>
      </c>
      <c r="K5" s="256"/>
      <c r="L5" s="243"/>
      <c r="M5" s="76">
        <f>IF(OR(Q3=3,Q7=3,Q11=3,Q16=3,Q20=3,Q24=3,Q29=3,Q33=3,Q37=3,W3=3,AB3=3,AG3=3,AM3=3,AR3=3,AW3=3,G3=3,L3=3,G7=3,G11=3,L7=3,L11=3),"",3)</f>
        <v>3</v>
      </c>
      <c r="N5" s="83">
        <f>IF(OR(Q3=6,Q7=6,Q11=6,Q16=6,Q20=6,Q24=6,Q29=6,Q33=6,Q37=6,W3=6,AB3=6,AG3=6,AM3=6,AR3=6,AW3=6,G3=6,L3=6,G7=6,G11=6,L7=6,L11=6),"",6)</f>
        <v>6</v>
      </c>
      <c r="O5" s="92">
        <f>IF(OR(Q3=9,Q7=9,Q11=9,Q16=9,Q20=9,Q24=9,Q29=9,Q33=9,Q37=9,W3=9,AB3=9,AG3=9,AM3=9,AR3=9,AW3=9,G3=9,L3=9,G7=9,G11=9,L7=9,L11=9),"",9)</f>
        <v>9</v>
      </c>
      <c r="P5" s="256"/>
      <c r="Q5" s="243"/>
      <c r="R5" s="60"/>
      <c r="S5" s="76">
        <f>IF(OR(W3=3,W7=3,W11=3,W16=3,W20=3,W24=3,W29=3,W33=3,W37=3,AB3=3,AG3=3,AM3=3,AR3=3,AW3=3,G3=3,L3=3,Q3=3,AB7=3,AB11=3,AG7=3,AG11=3),"",3)</f>
        <v>3</v>
      </c>
      <c r="T5" s="83">
        <f>IF(OR(W3=6,W7=6,W11=6,W16=6,W20=6,W24=6,W29=6,W33=6,W37=6,AB3=6,AG3=6,AM3=6,AR3=6,AW3=6,G3=6,L3=6,Q3=6,AB7=6,AB11=6,AG7=6,AG11=6),"",6)</f>
        <v>6</v>
      </c>
      <c r="U5" s="92">
        <f>IF(OR(W3=9,W7=9,W11=9,W16=9,W20=9,W24=9,W29=9,W33=9,W37=9,AB3=9,AG3=9,AM3=9,AR3=9,AW3=9,G3=9,L3=9,Q3=9,AB7=9,AB11=9,AG7=9,AG11=9),"",9)</f>
        <v>9</v>
      </c>
      <c r="V5" s="256"/>
      <c r="W5" s="243"/>
      <c r="X5" s="76">
        <f>IF(OR(AB3=3,AB7=3,AB11=3,AB16=3,AB20=3,AB24=3,AB29=3,AB33=3,AB37=3,AG3=3,AM3=3,AR3=3,AW3=3,G3=3,L3=3,Q3=3,W3=3,AG7=3,AG11=3,W7=3,W11=3),"",3)</f>
        <v>3</v>
      </c>
      <c r="Y5" s="85">
        <f>IF(OR(AB3=6,AB7=6,AB11=6,AB16=6,AB20=6,AB24=6,AB29=6,AB33=6,AB37=6,AG3=6,AM3=6,AR3=6,AW3=6,G3=6,L3=6,Q3=6,W3=6,AG7=6,AG11=6,W7=6,W11=6),"",6)</f>
        <v>6</v>
      </c>
      <c r="Z5" s="92">
        <f>IF(OR(AB3=9,AB7=9,AB11=9,AB16=9,AB20=9,AB24=9,AB29=9,AB33=9,AB37=9,AG3=9,AM3=9,AR3=9,AW3=9,G3=9,L3=9,Q3=9,W3=9,AG7=9,AG11=9,W7=9,W11=9),"",9)</f>
        <v>9</v>
      </c>
      <c r="AA5" s="256"/>
      <c r="AB5" s="243"/>
      <c r="AC5" s="76">
        <f>IF(OR(AG3=3,AG7=3,AG11=3,AG16=3,AG20=3,AG24=3,AG29=3,AG33=3,AG37=3,AM3=3,AR3=3,AW3=3,G3=3,L3=3,Q3=3,W3=3,AB3=3,W7=3,W11=3,AB7=3,AB11=3),"",3)</f>
        <v>3</v>
      </c>
      <c r="AD5" s="83">
        <f>IF(OR(AG3=6,AG7=6,AG11=6,AG16=6,AG20=6,AG24=6,AG29=6,AG33=6,AG37=6,AM3=6,AR3=6,AW3=6,G3=6,L3=6,Q3=6,W3=6,AB3=6,W7=6,W11=6,AB7=6,AB11=6),"",6)</f>
        <v>6</v>
      </c>
      <c r="AE5" s="92">
        <f>IF(OR(AG3=9,AG7=9,AG11=9,AG16=9,AG20=9,AG24=9,AG29=9,AG33=9,AG37=9,AM3=9,AR3=9,AW3=9,G3=9,L3=9,Q3=9,W3=9,AB3=9,W7=9,W11=9,AB7=9,AB11=9),"",9)</f>
        <v>9</v>
      </c>
      <c r="AF5" s="256"/>
      <c r="AG5" s="243"/>
      <c r="AH5" s="60"/>
      <c r="AI5" s="76">
        <f>IF(OR(AM3=3,AM7=3,AM11=3,AM16=3,AM20=3,AM24=3,AM29=3,AM33=3,AM37=3,AR3=3,AW3=3,G3=3,L3=3,Q3=3,W3=3,AB3=3,AG3=3,AR7=3,AR11=3,AW7=3,AW11=3),"",3)</f>
        <v>3</v>
      </c>
      <c r="AJ5" s="83">
        <f>IF(OR(AM3=6,AM7=6,AM11=6,AM16=6,AM20=6,AM24=6,AM29=6,AM33=6,AM37=6,AR3=6,AW3=6,G3=6,L3=6,Q3=6,W3=6,AB3=6,AG3=6,AR7=6,AR11=6,AW7=6,AW11=6),"",6)</f>
        <v>6</v>
      </c>
      <c r="AK5" s="92">
        <f>IF(OR(AM3=9,AM7=9,AM11=9,AM16=9,AM20=9,AM24=9,AM29=9,AM33=9,AM37=9,AR3=9,AW3=9,G3=9,L3=9,Q3=9,W3=9,AB3=9,AG3=9,AR7=9,AR11=9,AW7=9,AW11=9),"",9)</f>
        <v>9</v>
      </c>
      <c r="AL5" s="256"/>
      <c r="AM5" s="243"/>
      <c r="AN5" s="76">
        <f>IF(OR(AR3=3,AR7=3,AR11=3,AR16=3,AR20=3,AR24=3,AR29=3,AR33=3,AR37=3,AW3=3,G3=3,L3=3,Q3=3,W3=3,AB3=3,AG3=3,AM3=3,AW7=3,AW11=3,AM7=3,AM11=3),"",3)</f>
        <v>3</v>
      </c>
      <c r="AO5" s="85">
        <f>IF(OR(AR3=6,AR7=6,AR11=6,AR16=6,AR20=6,AR24=6,AR29=6,AR33=6,AR37=6,AW3=6,G3=6,L3=6,Q3=6,W3=6,AB3=6,AG3=6,AM3=6,AW7=6,AW11=6,AM7=6,AM11=6),"",6)</f>
        <v>6</v>
      </c>
      <c r="AP5" s="92">
        <f>IF(OR(AR3=9,AR7=9,AR11=9,AR16=9,AR20=9,AR24=9,AR29=9,AR33=9,AR37=9,AW3=9,G3=9,L3=9,Q3=9,W3=9,AB3=9,AG3=9,AM3=9,AW7=9,AW11=9,AM7=9,AM11=9),"",9)</f>
        <v>9</v>
      </c>
      <c r="AQ5" s="256"/>
      <c r="AR5" s="243"/>
      <c r="AS5" s="76">
        <f>IF(OR(AW3=3,AW7=3,AW11=3,AW16=3,AW20=3,AW24=3,AW29=3,AW33=3,AW37=3,G3=3,L3=3,Q3=3,W3=3,AB3=3,AG3=3,AM3=3,AR3=3,AM7=3,AM11=3,AR7=3,AR11=3),"",3)</f>
        <v>3</v>
      </c>
      <c r="AT5" s="83">
        <f>IF(OR(AW3=6,AW7=6,AW11=6,AW16=6,AW20=6,AW24=6,AW29=6,AW33=6,AW37=6,G3=6,L3=6,Q3=6,W3=6,AB3=6,AG3=6,AM3=6,AR3=6,AM7=6,AM11=6,AR7=6,AR11=6),"",6)</f>
        <v>6</v>
      </c>
      <c r="AU5" s="92">
        <f>IF(OR(AW3=9,AW7=9,AW11=9,AW16=9,AW20=9,AW24=9,AW29=9,AW33=9,AW37=9,G3=9,L3=9,Q3=9,W3=9,AB3=9,AG3=9,AM3=9,AR3=9,AM7=9,AM11=9,AR7=9,AR11=9),"",9)</f>
        <v>9</v>
      </c>
      <c r="AV5" s="256"/>
      <c r="AW5" s="243"/>
      <c r="AX5" s="60"/>
      <c r="AY5" s="22">
        <f>COUNTIF(C5:AW5,"=3")</f>
        <v>9</v>
      </c>
      <c r="AZ5" s="23">
        <f>COUNTIF(D5:AW5,"=6")</f>
        <v>9</v>
      </c>
      <c r="BA5" s="24">
        <f>COUNTIF(E5:AW5,"=9")</f>
        <v>9</v>
      </c>
      <c r="BB5" s="26"/>
      <c r="BC5" s="281"/>
      <c r="BD5" s="266"/>
      <c r="BE5" s="269"/>
      <c r="BF5" s="1"/>
      <c r="BG5" s="238" t="s">
        <v>8</v>
      </c>
      <c r="BH5" s="259">
        <f>IF(BH4=BH3,BI3,BH3)</f>
        <v>1</v>
      </c>
      <c r="BI5" s="259"/>
      <c r="BJ5" s="260">
        <f>IF(BH5=BH3,BI3,BH3)</f>
        <v>1</v>
      </c>
      <c r="BK5" s="260"/>
      <c r="BL5" s="56"/>
      <c r="BM5" s="56"/>
      <c r="BN5" s="56"/>
      <c r="BO5" s="56"/>
    </row>
    <row r="6" spans="2:67" s="37" customFormat="1" ht="7.95" customHeight="1" thickTop="1" thickBot="1" x14ac:dyDescent="0.3">
      <c r="B6" s="61"/>
      <c r="C6" s="251" t="str">
        <f>IF(AND(F3=0,G3=0),"Can't Be-Go Back!!!","")</f>
        <v/>
      </c>
      <c r="D6" s="252"/>
      <c r="E6" s="252"/>
      <c r="F6" s="252"/>
      <c r="G6" s="253"/>
      <c r="H6" s="257" t="str">
        <f>IF(AND(K3=0,L3=0),"Can't Be-Go Back!!!","")</f>
        <v/>
      </c>
      <c r="I6" s="252"/>
      <c r="J6" s="252"/>
      <c r="K6" s="252"/>
      <c r="L6" s="253"/>
      <c r="M6" s="293" t="str">
        <f>IF(AND(P3=0,Q3=0),"Can't Be-Go Back!!!","")</f>
        <v/>
      </c>
      <c r="N6" s="252"/>
      <c r="O6" s="252"/>
      <c r="P6" s="252"/>
      <c r="Q6" s="290"/>
      <c r="R6" s="61"/>
      <c r="S6" s="251" t="str">
        <f>IF(AND(V3=0,W3=0),"Can't Be-Go Back!!!","")</f>
        <v/>
      </c>
      <c r="T6" s="252"/>
      <c r="U6" s="252"/>
      <c r="V6" s="252"/>
      <c r="W6" s="253"/>
      <c r="X6" s="257" t="str">
        <f>IF(AND(AA3=0,AB3=0),"Can't Be-Go Back!!!","")</f>
        <v/>
      </c>
      <c r="Y6" s="252"/>
      <c r="Z6" s="252"/>
      <c r="AA6" s="252"/>
      <c r="AB6" s="253"/>
      <c r="AC6" s="293" t="str">
        <f>IF(AND(AF3=0,AG3=0),BK29,"")</f>
        <v/>
      </c>
      <c r="AD6" s="252"/>
      <c r="AE6" s="252"/>
      <c r="AF6" s="252"/>
      <c r="AG6" s="290"/>
      <c r="AH6" s="61"/>
      <c r="AI6" s="251" t="str">
        <f>IF(AND(AL3=0,AM3=0),"Can't Be-Go Back!!!","")</f>
        <v/>
      </c>
      <c r="AJ6" s="252"/>
      <c r="AK6" s="252"/>
      <c r="AL6" s="252"/>
      <c r="AM6" s="253"/>
      <c r="AN6" s="257" t="str">
        <f>IF(AND(AQ3=0,AR3=0),"Can't Be-Go Back!!!","")</f>
        <v/>
      </c>
      <c r="AO6" s="252"/>
      <c r="AP6" s="252"/>
      <c r="AQ6" s="252"/>
      <c r="AR6" s="253"/>
      <c r="AS6" s="293" t="str">
        <f>IF(AND(AV3=0,AW3=0),"Can't Be-Go Back!!!","")</f>
        <v/>
      </c>
      <c r="AT6" s="252"/>
      <c r="AU6" s="252"/>
      <c r="AV6" s="252"/>
      <c r="AW6" s="290"/>
      <c r="AX6" s="61"/>
      <c r="AY6" s="291"/>
      <c r="AZ6" s="292"/>
      <c r="BA6" s="292"/>
      <c r="BB6" s="31"/>
      <c r="BC6" s="296"/>
      <c r="BD6" s="296"/>
      <c r="BE6" s="296"/>
      <c r="BF6" s="11"/>
      <c r="BG6" s="238"/>
      <c r="BH6" s="238"/>
      <c r="BI6" s="238"/>
      <c r="BJ6" s="239"/>
      <c r="BK6" s="239"/>
      <c r="BL6" s="56"/>
      <c r="BM6" s="56"/>
      <c r="BN6" s="56"/>
      <c r="BO6" s="56"/>
    </row>
    <row r="7" spans="2:67" ht="12.75" customHeight="1" thickTop="1" x14ac:dyDescent="0.25">
      <c r="B7" s="60"/>
      <c r="C7" s="77">
        <f>IF(OR(G3=1,G7=1,G11=1,G16=1,G20=1,G24=1,G29=1,G33=1,G37=1,L7=1,Q7=1,W7=1,AB7=1,AG7=1,AM7=1,AR7=1,AW7=1,L3=1,L11=1,Q3=1,Q11=1),"",1)</f>
        <v>1</v>
      </c>
      <c r="D7" s="84">
        <f>IF(OR(G3=4,G7=4,G11=4,G16=4,G20=4,G24=4,G29=4,G33=4,G37=4,L7=4,Q7=4,W7=4,AB7=4,AG7=4,AM7=4,AR7=4,AW7=4,L3=4,L11=4,Q3=4,Q11=4),"",4)</f>
        <v>4</v>
      </c>
      <c r="E7" s="93">
        <f>IF(OR(G3=7,G7=7,G11=7,G16=7,G20=7,G24=7,G29=7,G33=7,G37=7,L7=7,Q7=7,W7=7,AB7=7,AG7=7,AM7=7,AR7=7,AW7=7,L3=7,L11=7,Q3=7,Q11=7),"",7)</f>
        <v>7</v>
      </c>
      <c r="F7" s="289">
        <f>COUNTIF(C7:E9,"&gt;0")</f>
        <v>9</v>
      </c>
      <c r="G7" s="244"/>
      <c r="H7" s="77">
        <f>IF(OR(L3=1,L7=1,L11=1,L16=1,L20=1,L24=1,L29=1,L33=1,L37=1,Q7=1,W7=1,AB7=1,AG7=1,AM7=1,AR7=1,AW7=1,G7=1,Q3=1,Q11=1,G3=1,G11=1),"",1)</f>
        <v>1</v>
      </c>
      <c r="I7" s="84">
        <f>IF(OR(L3=4,L7=4,L11=4,L16=4,L20=4,L24=4,L29=4,L33=4,L37=4,Q7=4,W7=4,AB7=4,AG7=4,AM7=4,AR7=4,AW7=4,G7=4,Q3=4,Q11=4,G3=4,G11=4),"",4)</f>
        <v>4</v>
      </c>
      <c r="J7" s="93">
        <f>IF(OR(L3=7,L7=7,L11=7,L16=7,L20=7,L24=7,L29=7,L33=7,L37=7,Q7=7,W7=7,AB7=7,AG7=7,AM7=7,AR7=7,AW7=7,G7=7,Q3=7,Q11=7,G3=7,G11=7),"",7)</f>
        <v>7</v>
      </c>
      <c r="K7" s="289">
        <f>COUNTIF(H7:J9,"&gt;0")</f>
        <v>9</v>
      </c>
      <c r="L7" s="244"/>
      <c r="M7" s="77">
        <f>IF(OR(Q3=1,Q7=1,Q11=1,Q16=1,Q20=1,Q24=1,Q29=1,Q33=1,Q37=1,W7=1,AB7=1,AG7=1,AM7=1,AR7=1,AW7=1,G7=1,L7=1,G3=1,G11=1,L3=1,L11=1),"",1)</f>
        <v>1</v>
      </c>
      <c r="N7" s="84">
        <f>IF(OR(Q3=4,Q7=4,Q11=4,Q16=4,Q20=4,Q24=4,Q29=4,Q33=4,Q37=4,W7=4,AB7=4,AG7=4,AM7=4,AR7=4,AW7=4,G7=4,L7=4,G3=4,G11=4,L3=4,L11=4),"",4)</f>
        <v>4</v>
      </c>
      <c r="O7" s="93">
        <f>IF(OR(Q3=7,Q7=7,Q11=7,Q16=7,Q20=7,Q24=7,Q29=7,Q33=7,Q37=7,W7=7,AB7=7,AG7=7,AM7=7,AR7=7,AW7=7,G7=7,L7=7,G3=7,G11=7,L3=7,L11=7),"",7)</f>
        <v>7</v>
      </c>
      <c r="P7" s="289">
        <f>COUNTIF(M7:O9,"&gt;0")</f>
        <v>9</v>
      </c>
      <c r="Q7" s="244"/>
      <c r="R7" s="60"/>
      <c r="S7" s="77">
        <f>IF(OR(W3=1,W7=1,W11=1,W16=1,W20=1,W24=1,W29=1,W33=1,W37=1,AB7=1,AG7=1,AM7=1,AR7=1,AW7=1,G7=1,L7=1,Q7=1,AB3=1,AB11=1,AG3=1,AG11=1),"",1)</f>
        <v>1</v>
      </c>
      <c r="T7" s="84">
        <f>IF(OR(W3=4,W7=4,W11=4,W16=4,W20=4,W24=4,W29=4,W33=4,W37=4,AB7=4,AG7=4,AM7=4,AR7=4,AW7=4,G7=4,L7=4,Q7=4,AB3=4,AB11=4,AG3=4,AG11=4),"",4)</f>
        <v>4</v>
      </c>
      <c r="U7" s="93">
        <f>IF(OR(W3=7,W7=7,W11=7,W16=7,W20=7,W24=7,W29=7,W33=7,W37=7,AB7=7,AG7=7,AM7=7,AR7=7,AW7=7,G7=7,L7=7,Q7=7,AB3=7,AB11=7,AG3=7,AG11=7),"",7)</f>
        <v>7</v>
      </c>
      <c r="V7" s="289">
        <f>COUNTIF(S7:U9,"&gt;0")</f>
        <v>9</v>
      </c>
      <c r="W7" s="244"/>
      <c r="X7" s="77">
        <f>IF(OR(AB3=1,AB7=1,AB11=1,AB16=1,AB20=1,AB24=1,AB29=1,AB33=1,AB37=1,AG7=1,AM7=1,AR7=1,AW7=1,G7=1,L7=1,Q7=1,W7=1,AG3=1,AG11=1,W3=1,W11=1),"",1)</f>
        <v>1</v>
      </c>
      <c r="Y7" s="84">
        <f>IF(OR(AB3=4,AB7=4,AB11=4,AB16=4,AB20=4,AB24=4,AB29=4,AB33=4,AB37=4,AG7=4,AM7=4,AR7=4,AW7=4,G7=4,L7=4,Q7=4,W7=4,AG3=4,AG11=4,W3=4,W11=4),"",4)</f>
        <v>4</v>
      </c>
      <c r="Z7" s="93">
        <f>IF(OR(AB3=7,AB7=7,AB11=7,AB16=7,AB20=7,AB24=7,AB29=7,AB33=7,AB37=7,AG7=7,AM7=7,AR7=7,AW7=7,G7=7,L7=7,Q7=7,W7=7,AG3=7,AG11=7,W3=7,W11=7),"",7)</f>
        <v>7</v>
      </c>
      <c r="AA7" s="289">
        <f>COUNTIF(X7:Z9,"&gt;0")</f>
        <v>9</v>
      </c>
      <c r="AB7" s="244"/>
      <c r="AC7" s="77">
        <f>IF(OR(AG3=1,AG7=1,AG11=1,AG16=1,AG20=1,AG24=1,AG29=1,AG33=1,AG37=1,AM7=1,AR7=1,AW7=1,G7=1,L7=1,Q7=1,W7=1,AB7=1,W3=1,W11=1,AB3=1,AB11=1),"",1)</f>
        <v>1</v>
      </c>
      <c r="AD7" s="84">
        <f>IF(OR(AG3=4,AG7=4,AG11=4,AG16=4,AG20=4,AG24=4,AG29=4,AG33=4,AG37=4,AM7=4,AR7=4,AW7=4,G7=4,L7=4,Q7=4,W7=4,AB7=4,W3=4,W11=4,AB3=4,AB11=4),"",4)</f>
        <v>4</v>
      </c>
      <c r="AE7" s="93">
        <f>IF(OR(AG3=7,AG7=7,AG11=7,AG16=7,AG20=7,AG24=7,AG29=7,AG33=7,AG37=7,AM7=7,AR7=7,AW7=7,G7=7,L7=7,Q7=7,W7=7,AB7=7,W3=7,W11=7,AB3=7,AB11=7),"",7)</f>
        <v>7</v>
      </c>
      <c r="AF7" s="289">
        <f>COUNTIF(AC7:AE9,"&gt;0")</f>
        <v>9</v>
      </c>
      <c r="AG7" s="244"/>
      <c r="AH7" s="60"/>
      <c r="AI7" s="77">
        <f>IF(OR(AM3=1,AM7=1,AM11=1,AM16=1,AM20=1,AM24=1,AM29=1,AM33=1,AM37=1,AR7=1,AW7=1,G7=1,L7=1,Q7=1,W7=1,AB7=1,AG7=1,AR3=1,AR11=1,AW3=1,AW11=1),"",1)</f>
        <v>1</v>
      </c>
      <c r="AJ7" s="84">
        <f>IF(OR(AM3=4,AM7=4,AM11=4,AM16=4,AM20=4,AM24=4,AM29=4,AM33=4,AM37=4,AR7=4,AW7=4,G7=4,L7=4,Q7=4,W7=4,AB7=4,AG7=4,AR3=4,AR11=4,AW3=4,AW11=4),"",4)</f>
        <v>4</v>
      </c>
      <c r="AK7" s="93">
        <f>IF(OR(AM3=7,AM7=7,AM11=7,AM16=7,AM20=7,AM24=7,AM29=7,AM33=7,AM37=7,AR7=7,AW7=7,G7=7,L7=7,Q7=7,W7=7,AB7=7,AG7=7,AR3=7,AR11=7,AW3=7,AW11=7),"",7)</f>
        <v>7</v>
      </c>
      <c r="AL7" s="289">
        <f>COUNTIF(AI7:AK9,"&gt;0")</f>
        <v>9</v>
      </c>
      <c r="AM7" s="244"/>
      <c r="AN7" s="77">
        <f>IF(OR(AR3=1,AR7=1,AR11=1,AR16=1,AR20=1,AR24=1,AR29=1,AR33=1,AR37=1,AW7=1,G7=1,L7=1,Q7=1,W7=1,AB7=1,AG7=1,AM7=1,AW3=1,AW11=1,AM3=1,AM11=1),"",1)</f>
        <v>1</v>
      </c>
      <c r="AO7" s="84">
        <f>IF(OR(AR3=4,AR7=4,AR11=4,AR16=4,AR20=4,AR24=4,AR29=4,AR33=4,AR37=4,AW7=4,G7=4,L7=4,Q7=4,W7=4,AB7=4,AG7=4,AM7=4,AW3=4,AW11=4,AM3=4,AM11=4),"",4)</f>
        <v>4</v>
      </c>
      <c r="AP7" s="93">
        <f>IF(OR(AR3=7,AR7=7,AR11=7,AR16=7,AR20=7,AR24=7,AR29=7,AR33=7,AR37=7,AW7=7,G7=7,L7=7,Q7=7,W7=7,AB7=7,AG7=7,AM7=7,AW3=7,AW11=7,AM3=7,AM11=7),"",7)</f>
        <v>7</v>
      </c>
      <c r="AQ7" s="289">
        <f>COUNTIF(AN7:AP9,"&gt;0")</f>
        <v>9</v>
      </c>
      <c r="AR7" s="244"/>
      <c r="AS7" s="77">
        <f>IF(OR(AW3=1,AW7=1,AW11=1,AW16=1,AW20=1,AW24=1,AW29=1,AW33=1,AW37=1,G7=1,L7=1,Q7=1,W7=1,AB7=1,AG7=1,AM7=1,AR7=1,AM3=1,AM11=1,AR3=1,AR11=1),"",1)</f>
        <v>1</v>
      </c>
      <c r="AT7" s="84">
        <f>IF(OR(AW3=4,AW7=4,AW11=4,AW16=4,AW20=4,AW24=4,AW29=4,AW33=4,AW37=4,G7=4,L7=4,Q7=4,W7=4,AB7=4,AG7=4,AM7=4,AR7=4,AM3=4,AM11=4,AR3=4,AR11=4),"",4)</f>
        <v>4</v>
      </c>
      <c r="AU7" s="93">
        <f>IF(OR(AW3=7,AW7=7,AW11=7,AW16=7,AW20=7,AW24=7,AW29=7,AW33=7,AW37=7,G7=7,L7=7,Q7=7,W7=7,AB7=7,AG7=7,AM7=7,AR7=7,AM3=7,AM11=7,AR3=7,AR11=7),"",7)</f>
        <v>7</v>
      </c>
      <c r="AV7" s="289">
        <f>COUNTIF(AS7:AU9,"&gt;0")</f>
        <v>9</v>
      </c>
      <c r="AW7" s="244"/>
      <c r="AX7" s="60"/>
      <c r="AY7" s="16">
        <f>COUNTIF(C7:AW7,"=1")</f>
        <v>9</v>
      </c>
      <c r="AZ7" s="17">
        <f>COUNTIF(D7:AW7,"=4")</f>
        <v>9</v>
      </c>
      <c r="BA7" s="18">
        <f>COUNTIF(E7:AW7,"=7")</f>
        <v>9</v>
      </c>
      <c r="BB7" s="26"/>
      <c r="BC7" s="279">
        <f>G7+L7+Q7+W7+AB7+AG7+AM7+AR7+AW7</f>
        <v>0</v>
      </c>
      <c r="BD7" s="264">
        <v>45</v>
      </c>
      <c r="BE7" s="267">
        <f>BD7-BC7</f>
        <v>45</v>
      </c>
      <c r="BF7" s="2"/>
      <c r="BG7" s="238"/>
      <c r="BH7" s="238" t="s">
        <v>19</v>
      </c>
      <c r="BI7" s="238" t="s">
        <v>20</v>
      </c>
      <c r="BJ7" s="239" t="s">
        <v>19</v>
      </c>
      <c r="BK7" s="239" t="s">
        <v>20</v>
      </c>
      <c r="BL7" s="56"/>
      <c r="BM7" s="56"/>
      <c r="BN7" s="56"/>
      <c r="BO7" s="56"/>
    </row>
    <row r="8" spans="2:67" ht="12.75" customHeight="1" x14ac:dyDescent="0.25">
      <c r="B8" s="60"/>
      <c r="C8" s="75">
        <f>IF(OR(G3=2,G7=2,G11=2,G16=2,G20=2,G24=2,G29=2,G33=2,G37=2,L7=2,Q7=2,W7=2,AB7=2,AG7=2,AM7=2,AR7=2,AW7=2,L3=2,L11=2,Q3=2,Q11=2),"",2)</f>
        <v>2</v>
      </c>
      <c r="D8" s="82">
        <f>IF(OR(G3=5,G7=5,G11=5,G16=5,G20=5,G24=5,G29=5,G33=5,G37=5,L7=5,Q7=5,W7=5,AB7=5,AG7=5,AM7=5,AR7=5,AW7=5,L3=5,L11=5,Q3=5,Q11=5),"",5)</f>
        <v>5</v>
      </c>
      <c r="E8" s="91">
        <f>IF(OR(G3=8,G7=8,G11=8,G16=8,G20=8,G24=8,G29=8,G33=8,G37=8,L7=8,Q7=8,W7=8,AB7=8,AG7=8,AM7=8,AR7=8,AW7=8,L3=8,L11=8,Q3=8,Q11=8),"",8)</f>
        <v>8</v>
      </c>
      <c r="F8" s="255"/>
      <c r="G8" s="242"/>
      <c r="H8" s="75">
        <f>IF(OR(L3=2,L7=2,L11=2,L16=2,L20=2,L24=2,L29=2,L33=2,L37=2,Q7=2,W7=2,AB7=2,AG7=2,AM7=2,AR7=2,AW7=2,G7=2,Q3=2,Q11=2,G3=2,G11=2),"",2)</f>
        <v>2</v>
      </c>
      <c r="I8" s="82">
        <f>IF(OR(L3=5,L7=5,L11=5,L16=5,L20=5,L24=5,L29=5,L33=5,L37=5,Q7=5,W7=5,AB7=5,AG7=5,AM7=5,AR7=5,AW7=5,G7=5,Q3=5,Q11=5,G3=5,G11=5),"",5)</f>
        <v>5</v>
      </c>
      <c r="J8" s="91">
        <f>IF(OR(L3=8,L7=8,L11=8,L16=8,L20=8,L24=8,L29=8,L33=8,L37=8,Q7=8,W7=8,AB7=8,AG7=8,AM7=8,AR7=8,AW7=8,G7=8,Q3=8,Q11=8,G3=8,G11=8),"",8)</f>
        <v>8</v>
      </c>
      <c r="K8" s="255"/>
      <c r="L8" s="242"/>
      <c r="M8" s="75">
        <f>IF(OR(Q3=2,Q7=2,Q11=2,Q16=2,Q20=2,Q24=2,Q29=2,Q33=2,Q37=2,W7=2,AB7=2,AG7=2,AM7=2,AR7=2,AW7=2,G7=2,L7=2,G3=2,G11=2,L3=2,L11=2),"",2)</f>
        <v>2</v>
      </c>
      <c r="N8" s="82">
        <f>IF(OR(Q3=5,Q7=5,Q11=5,Q16=5,Q20=5,Q24=5,Q29=5,Q33=5,Q37=5,W7=5,AB7=5,AG7=5,AM7=5,AR7=5,AW7=5,G7=5,L7=5,G3=5,G11=5,L3=5,L11=5),"",5)</f>
        <v>5</v>
      </c>
      <c r="O8" s="91">
        <f>IF(OR(Q3=8,Q7=8,Q11=8,Q16=8,Q20=8,Q24=8,Q29=8,Q33=8,Q37=8,W7=8,AB7=8,AG7=8,AM7=8,AR7=8,AW7=8,G7=8,L7=8,G3=8,G11=8,L3=8,L11=8),"",8)</f>
        <v>8</v>
      </c>
      <c r="P8" s="255"/>
      <c r="Q8" s="242"/>
      <c r="R8" s="60"/>
      <c r="S8" s="75">
        <f>IF(OR(W3=2,W7=2,W11=2,W16=2,W20=2,W24=2,W29=2,W33=2,W37=2,AB7=2,AG7=2,AM7=2,AR7=2,AW7=2,G7=2,L7=2,Q7=2,AB3=2,AB11=2,AG3=2,AG11=2),"",2)</f>
        <v>2</v>
      </c>
      <c r="T8" s="82">
        <f>IF(OR(W3=5,W7=5,W11=5,W16=5,W20=5,W24=5,W29=5,W33=5,W37=5,AB7=5,AG7=5,AM7=5,AR7=5,AW7=5,G7=5,L7=5,Q7=5,AB3=5,AB11=5,AG3=5,AG11=5),"",5)</f>
        <v>5</v>
      </c>
      <c r="U8" s="91">
        <f>IF(OR(W3=8,W7=8,W11=8,W16=8,W20=8,W24=8,W29=8,W33=8,W37=8,AB7=8,AG7=8,AM7=8,AR7=8,AW7=8,G7=8,L7=8,Q7=8,AB3=8,AB11=8,AG3=8,AG11=8),"",8)</f>
        <v>8</v>
      </c>
      <c r="V8" s="255"/>
      <c r="W8" s="242"/>
      <c r="X8" s="75">
        <f>IF(OR(AB3=2,AB7=2,AB11=2,AB16=2,AB20=2,AB24=2,AB29=2,AB33=2,AB37=2,AG7=2,AM7=2,AR7=2,AW7=2,G7=2,L7=2,Q7=2,W7=2,AG3=2,AG11=2,W3=2,W11=2),"",2)</f>
        <v>2</v>
      </c>
      <c r="Y8" s="82">
        <f>IF(OR(AB3=5,AB7=5,AB11=5,AB16=5,AB20=5,AB24=5,AB29=5,AB33=5,AB37=5,AG7=5,AM7=5,AR7=5,AW7=5,G7=5,L7=5,Q7=5,W7=5,AG3=5,AG11=5,W3=5,W11=5),"",5)</f>
        <v>5</v>
      </c>
      <c r="Z8" s="91">
        <f>IF(OR(AB3=8,AB7=8,AB11=8,AB16=8,AB20=8,AB24=8,AB29=8,AB33=8,AB37=8,AG7=8,AM7=8,AR7=8,AW7=8,G7=8,L7=8,Q7=8,W7=8,AG3=8,AG11=8,W3=8,W11=8),"",8)</f>
        <v>8</v>
      </c>
      <c r="AA8" s="255"/>
      <c r="AB8" s="242"/>
      <c r="AC8" s="75">
        <f>IF(OR(AG3=2,AG7=2,AG11=2,AG16=2,AG20=2,AG24=2,AG29=2,AG33=2,AG37=2,AM7=2,AR7=2,AW7=2,G7=2,L7=2,Q7=2,W7=2,AB7=2,W3=2,W11=2,AB3=2,AB11=2),"",2)</f>
        <v>2</v>
      </c>
      <c r="AD8" s="82">
        <f>IF(OR(AG3=5,AG7=5,AG11=5,AG16=5,AG20=5,AG24=5,AG29=5,AG33=5,AG37=5,AM7=5,AR7=5,AW7=5,G7=5,L7=5,Q7=5,W7=5,AB7=5,W3=5,W11=5,AB3=5,AB11=5),"",5)</f>
        <v>5</v>
      </c>
      <c r="AE8" s="91">
        <f>IF(OR(AG3=8,AG7=8,AG11=8,AG16=8,AG20=8,AG24=8,AG29=8,AG33=8,AG37=8,AM7=8,AR7=8,AW7=8,G7=8,L7=8,Q7=8,W7=8,AB7=8,W3=8,W11=8,AB3=8,AB11=8),"",8)</f>
        <v>8</v>
      </c>
      <c r="AF8" s="255"/>
      <c r="AG8" s="242"/>
      <c r="AH8" s="60"/>
      <c r="AI8" s="75">
        <f>IF(OR(AM3=2,AM7=2,AM11=2,AM16=2,AM20=2,AM24=2,AM29=2,AM33=2,AM37=2,AR7=2,AW7=2,G7=2,L7=2,Q7=2,W7=2,AB7=2,AG7=2,AR3=2,AR11=2,AW3=2,AW11=2),"",2)</f>
        <v>2</v>
      </c>
      <c r="AJ8" s="82">
        <f>IF(OR(AM3=5,AM7=5,AM11=5,AM16=5,AM20=5,AM24=5,AM29=5,AM33=5,AM37=5,AR7=5,AW7=5,G7=5,L7=5,Q7=5,W7=5,AB7=5,AG7=5,AR3=5,AR11=5,AW3=5,AW11=5),"",5)</f>
        <v>5</v>
      </c>
      <c r="AK8" s="91">
        <f>IF(OR(AM3=8,AM7=8,AM11=8,AM16=8,AM20=8,AM24=8,AM29=8,AM33=8,AM37=8,AR7=8,AW7=8,G7=8,L7=8,Q7=8,W7=8,AB7=8,AG7=8,AR3=8,AR11=8,AW3=8,AW11=8),"",8)</f>
        <v>8</v>
      </c>
      <c r="AL8" s="255"/>
      <c r="AM8" s="242"/>
      <c r="AN8" s="75">
        <f>IF(OR(AR3=2,AR7=2,AR11=2,AR16=2,AR20=2,AR24=2,AR29=2,AR33=2,AR37=2,AW7=2,G7=2,L7=2,Q7=2,W7=2,AB7=2,AG7=2,AM7=2,AW3=2,AW11=2,AM3=2,AM11=2),"",2)</f>
        <v>2</v>
      </c>
      <c r="AO8" s="82">
        <f>IF(OR(AR3=5,AR7=5,AR11=5,AR16=5,AR20=5,AR24=5,AR29=5,AR33=5,AR37=5,AW7=5,G7=5,L7=5,Q7=5,W7=5,AB7=5,AG7=5,AM7=5,AW3=5,AW11=5,AM3=5,AM11=5),"",5)</f>
        <v>5</v>
      </c>
      <c r="AP8" s="91">
        <f>IF(OR(AR3=8,AR7=8,AR11=8,AR16=8,AR20=8,AR24=8,AR29=8,AR33=8,AR37=8,AW7=8,G7=8,L7=8,Q7=8,W7=8,AB7=8,AG7=8,AM7=8,AW3=8,AW11=8,AM3=8,AM11=8),"",8)</f>
        <v>8</v>
      </c>
      <c r="AQ8" s="255"/>
      <c r="AR8" s="242"/>
      <c r="AS8" s="75">
        <f>IF(OR(AW3=2,AW7=2,AW11=2,AW16=2,AW20=2,AW24=2,AW29=2,AW33=2,AW37=2,G7=2,L7=2,Q7=2,W7=2,AB7=2,AG7=2,AM7=2,AR7=2,AM3=2,AM11=2,AR3=2,AR11=2),"",2)</f>
        <v>2</v>
      </c>
      <c r="AT8" s="82">
        <f>IF(OR(AW3=5,AW7=5,AW11=5,AW16=5,AW20=5,AW24=5,AW29=5,AW33=5,AW37=5,G7=5,L7=5,Q7=5,W7=5,AB7=5,AG7=5,AM7=5,AR7=5,AM3=5,AM11=5,AR3=5,AR11=5),"",5)</f>
        <v>5</v>
      </c>
      <c r="AU8" s="91">
        <f>IF(OR(AW3=8,AW7=8,AW11=8,AW16=8,AW20=8,AW24=8,AW29=8,AW33=8,AW37=8,G7=8,L7=8,Q7=8,W7=8,AB7=8,AG7=8,AM7=8,AR7=8,AM3=8,AM11=8,AR3=8,AR11=8),"",8)</f>
        <v>8</v>
      </c>
      <c r="AV8" s="255"/>
      <c r="AW8" s="242"/>
      <c r="AX8" s="60"/>
      <c r="AY8" s="19">
        <f>COUNTIF(C8:AW8,"=2")</f>
        <v>9</v>
      </c>
      <c r="AZ8" s="20">
        <f>COUNTIF(D8:AW8,"=5")</f>
        <v>9</v>
      </c>
      <c r="BA8" s="21">
        <f>COUNTIF(E8:AW8,"=8")</f>
        <v>9</v>
      </c>
      <c r="BB8" s="26"/>
      <c r="BC8" s="280"/>
      <c r="BD8" s="265"/>
      <c r="BE8" s="268"/>
      <c r="BF8" s="2"/>
      <c r="BG8" s="238"/>
      <c r="BH8" s="263" t="s">
        <v>5</v>
      </c>
      <c r="BI8" s="263"/>
      <c r="BJ8" s="270" t="s">
        <v>6</v>
      </c>
      <c r="BK8" s="270"/>
      <c r="BL8" s="56"/>
      <c r="BM8" s="56"/>
      <c r="BN8" s="56"/>
      <c r="BO8" s="56"/>
    </row>
    <row r="9" spans="2:67" ht="12.75" customHeight="1" thickBot="1" x14ac:dyDescent="0.3">
      <c r="B9" s="60"/>
      <c r="C9" s="78">
        <f>IF(OR(G3=3,G7=3,G11=3,G16=3,G20=3,G24=3,G29=3,G33=3,G37=3,L7=3,Q7=3,W7=3,AB7=3,AG7=3,AM7=3,AR7=3,AW7=3,L3=3,L11=3,Q3=3,Q11=3),"",3)</f>
        <v>3</v>
      </c>
      <c r="D9" s="85">
        <f>IF(OR(G3=6,G7=6,G11=6,G16=6,G20=6,G24=6,G29=6,G33=6,G37=6,L7=6,Q7=6,W7=6,AB7=6,AG7=6,AM7=6,AR7=6,AW7=6,L3=6,L11=6,Q3=6,Q11=6),"",6)</f>
        <v>6</v>
      </c>
      <c r="E9" s="94">
        <f>IF(OR(G3=9,G7=9,G11=9,G16=9,G20=9,G24=9,G29=9,G33=9,G37=9,L7=9,Q7=9,W7=9,AB7=9,AG7=9,AM7=9,AR7=9,AW7=9,L3=9,L11=9,Q3=9,Q11=9),"",9)</f>
        <v>9</v>
      </c>
      <c r="F9" s="256"/>
      <c r="G9" s="243"/>
      <c r="H9" s="78">
        <f>IF(OR(L3=3,L7=3,L11=3,L16=3,L20=3,L24=3,L29=3,L33=3,L37=3,Q7=3,W7=3,AB7=3,AG7=3,AM7=3,AR7=3,AW7=3,G7=3,Q3=3,Q11=3,G3=3,G11=3),"",3)</f>
        <v>3</v>
      </c>
      <c r="I9" s="85">
        <f>IF(OR(L3=6,L7=6,L11=6,L16=6,L20=6,L24=6,L29=6,L33=6,L37=6,Q7=6,W7=6,AB7=6,AG7=6,AM7=6,AR7=6,AW7=6,G7=6,Q3=6,Q11=6,G3=6,G11=6),"",6)</f>
        <v>6</v>
      </c>
      <c r="J9" s="94">
        <f>IF(OR(L3=9,L7=9,L11=9,L16=9,L20=9,L24=9,L29=9,L33=9,L37=9,Q7=9,W7=9,AB7=9,AG7=9,AM7=9,AR7=9,AW7=9,G7=9,Q3=9,Q11=9,G3=9,G11=9),"",9)</f>
        <v>9</v>
      </c>
      <c r="K9" s="256"/>
      <c r="L9" s="243"/>
      <c r="M9" s="78">
        <f>IF(OR(Q3=3,Q7=3,Q11=3,Q16=3,Q20=3,Q24=3,Q29=3,Q33=3,Q37=3,W7=3,AB7=3,AG7=3,AM7=3,AR7=3,AW7=3,G7=3,L7=3,G3=3,G11=3,L3=3,L11=3),"",3)</f>
        <v>3</v>
      </c>
      <c r="N9" s="85">
        <f>IF(OR(Q3=6,Q7=6,Q11=6,Q16=6,Q20=6,Q24=6,Q29=6,Q33=6,Q37=6,W7=6,AB7=6,AG7=6,AM7=6,AR7=6,AW7=6,G7=6,L7=6,G3=6,G11=6,L3=6,L11=6),"",6)</f>
        <v>6</v>
      </c>
      <c r="O9" s="94">
        <f>IF(OR(Q3=9,Q7=9,Q11=9,Q16=9,Q20=9,Q24=9,Q29=9,Q33=9,Q37=9,W7=9,AB7=9,AG7=9,AM7=9,AR7=9,AW7=9,G7=9,L7=9,G3=9,G11=9,L3=9,L11=9),"",9)</f>
        <v>9</v>
      </c>
      <c r="P9" s="256"/>
      <c r="Q9" s="243"/>
      <c r="R9" s="60"/>
      <c r="S9" s="78">
        <f>IF(OR(W3=3,W7=3,W11=3,W16=3,W20=3,W24=3,W29=3,W33=3,W37=3,AB7=3,AG7=3,AM7=3,AR7=3,AW7=3,G7=3,L7=3,Q7=3,AB3=3,AB11=3,AG3=3,AG11=3),"",3)</f>
        <v>3</v>
      </c>
      <c r="T9" s="85">
        <f>IF(OR(W3=6,W7=6,W11=6,W16=6,W20=6,W24=6,W29=6,W33=6,W37=6,AB7=6,AG7=6,AM7=6,AR7=6,AW7=6,G7=6,L7=6,Q7=6,AB3=6,AB11=6,AG3=6,AG11=6),"",6)</f>
        <v>6</v>
      </c>
      <c r="U9" s="94">
        <f>IF(OR(W3=9,W7=9,W11=9,W16=9,W20=9,W24=9,W29=9,W33=9,W37=9,AB7=9,AG7=9,AM7=9,AR7=9,AW7=9,G7=9,L7=9,Q7=9,AB3=9,AB11=9,AG3=9,AG11=9),"",9)</f>
        <v>9</v>
      </c>
      <c r="V9" s="256"/>
      <c r="W9" s="243"/>
      <c r="X9" s="78">
        <f>IF(OR(AB3=3,AB7=3,AB11=3,AB16=3,AB20=3,AB24=3,AB29=3,AB33=3,AB37=3,AG7=3,AM7=3,AR7=3,AW7=3,G7=3,L7=3,Q7=3,W7=3,AG3=3,AG11=3,W3=3,W11=3),"",3)</f>
        <v>3</v>
      </c>
      <c r="Y9" s="85">
        <f>IF(OR(AB3=6,AB7=6,AB11=6,AB16=6,AB20=6,AB24=6,AB29=6,AB33=6,AB37=6,AG7=6,AM7=6,AR7=6,AW7=6,G7=6,L7=6,Q7=6,W7=6,AG3=6,AG11=6,W3=6,W11=6),"",6)</f>
        <v>6</v>
      </c>
      <c r="Z9" s="94">
        <f>IF(OR(AB3=9,AB7=9,AB11=9,AB16=9,AB20=9,AB24=9,AB29=9,AB33=9,AB37=9,AG7=9,AM7=9,AR7=9,AW7=9,G7=9,L7=9,Q7=9,W7=9,AG3=9,AG11=9,W3=9,W11=9),"",9)</f>
        <v>9</v>
      </c>
      <c r="AA9" s="256"/>
      <c r="AB9" s="243"/>
      <c r="AC9" s="78">
        <f>IF(OR(AG3=3,AG7=3,AG11=3,AG16=3,AG20=3,AG24=3,AG29=3,AG33=3,AG37=3,AM7=3,AR7=3,AW7=3,G7=3,L7=3,Q7=3,W7=3,AB7=3,W3=3,W11=3,AB3=3,AB11=3),"",3)</f>
        <v>3</v>
      </c>
      <c r="AD9" s="85">
        <f>IF(OR(AG3=6,AG7=6,AG11=6,AG16=6,AG20=6,AG24=6,AG29=6,AG33=6,AG37=6,AM7=6,AR7=6,AW7=6,G7=6,L7=6,Q7=6,W7=6,AB7=6,W3=6,W11=6,AB3=6,AB11=6),"",6)</f>
        <v>6</v>
      </c>
      <c r="AE9" s="94">
        <f>IF(OR(AG3=9,AG7=9,AG11=9,AG16=9,AG20=9,AG24=9,AG29=9,AG33=9,AG37=9,AM7=9,AR7=9,AW7=9,G7=9,L7=9,Q7=9,W7=9,AB7=9,W3=9,W11=9,AB3=9,AB11=9),"",9)</f>
        <v>9</v>
      </c>
      <c r="AF9" s="256"/>
      <c r="AG9" s="243"/>
      <c r="AH9" s="60"/>
      <c r="AI9" s="78">
        <f>IF(OR(AM3=3,AM7=3,AM11=3,AM16=3,AM20=3,AM24=3,AM29=3,AM33=3,AM37=3,AR7=3,AW7=3,G7=3,L7=3,Q7=3,W7=3,AB7=3,AG7=3,AR3=3,AR11=3,AW3=3,AW11=3),"",3)</f>
        <v>3</v>
      </c>
      <c r="AJ9" s="85">
        <f>IF(OR(AM3=6,AM7=6,AM11=6,AM16=6,AM20=6,AM24=6,AM29=6,AM33=6,AM37=6,AR7=6,AW7=6,G7=6,L7=6,Q7=6,W7=6,AB7=6,AG7=6,AR3=6,AR11=6,AW3=6,AW11=6),"",6)</f>
        <v>6</v>
      </c>
      <c r="AK9" s="94">
        <f>IF(OR(AM3=9,AM7=9,AM11=9,AM16=9,AM20=9,AM24=9,AM29=9,AM33=9,AM37=9,AR7=9,AW7=9,G7=9,L7=9,Q7=9,W7=9,AB7=9,AG7=9,AR3=9,AR11=9,AW3=9,AW11=9),"",9)</f>
        <v>9</v>
      </c>
      <c r="AL9" s="256"/>
      <c r="AM9" s="243"/>
      <c r="AN9" s="78">
        <f>IF(OR(AR3=3,AR7=3,AR11=3,AR16=3,AR20=3,AR24=3,AR29=3,AR33=3,AR37=3,AW7=3,G7=3,L7=3,Q7=3,W7=3,AB7=3,AG7=3,AM7=3,AW3=3,AW11=3,AM3=3,AM11=3),"",3)</f>
        <v>3</v>
      </c>
      <c r="AO9" s="85">
        <f>IF(OR(AR3=6,AR7=6,AR11=6,AR16=6,AR20=6,AR24=6,AR29=6,AR33=6,AR37=6,AW7=6,G7=6,L7=6,Q7=6,W7=6,AB7=6,AG7=6,AM7=6,AW3=6,AW11=6,AM3=6,AM11=6),"",6)</f>
        <v>6</v>
      </c>
      <c r="AP9" s="94">
        <f>IF(OR(AR3=9,AR7=9,AR11=9,AR16=9,AR20=9,AR24=9,AR29=9,AR33=9,AR37=9,AW7=9,G7=9,L7=9,Q7=9,W7=9,AB7=9,AG7=9,AM7=9,AW3=9,AW11=9,AM3=9,AM11=9),"",9)</f>
        <v>9</v>
      </c>
      <c r="AQ9" s="256"/>
      <c r="AR9" s="243"/>
      <c r="AS9" s="78">
        <f>IF(OR(AW3=3,AW7=3,AW11=3,AW16=3,AW20=3,AW24=3,AW29=3,AW33=3,AW37=3,G7=3,L7=3,Q7=3,W7=3,AB7=3,AG7=3,AM7=3,AR7=3,AM3=3,AM11=3,AR3=3,AR11=3),"",3)</f>
        <v>3</v>
      </c>
      <c r="AT9" s="85">
        <f>IF(OR(AW3=6,AW7=6,AW11=6,AW16=6,AW20=6,AW24=6,AW29=6,AW33=6,AW37=6,G7=6,L7=6,Q7=6,W7=6,AB7=6,AG7=6,AM7=6,AR7=6,AM3=6,AM11=6,AR3=6,AR11=6),"",6)</f>
        <v>6</v>
      </c>
      <c r="AU9" s="94">
        <f>IF(OR(AW3=9,AW7=9,AW11=9,AW16=9,AW20=9,AW24=9,AW29=9,AW33=9,AW37=9,G7=9,L7=9,Q7=9,W7=9,AB7=9,AG7=9,AM7=9,AR7=9,AM3=9,AM11=9,AR3=9,AR11=9),"",9)</f>
        <v>9</v>
      </c>
      <c r="AV9" s="256"/>
      <c r="AW9" s="243"/>
      <c r="AX9" s="60"/>
      <c r="AY9" s="22">
        <f>COUNTIF(C9:AW9,"=3")</f>
        <v>9</v>
      </c>
      <c r="AZ9" s="23">
        <f>COUNTIF(D9:AW9,"=6")</f>
        <v>9</v>
      </c>
      <c r="BA9" s="24">
        <f>COUNTIF(E9:AW9,"=9")</f>
        <v>9</v>
      </c>
      <c r="BB9" s="26"/>
      <c r="BC9" s="281"/>
      <c r="BD9" s="266"/>
      <c r="BE9" s="269"/>
      <c r="BF9" s="2"/>
      <c r="BG9" s="238"/>
      <c r="BH9" s="103">
        <v>2</v>
      </c>
      <c r="BI9" s="104">
        <v>2</v>
      </c>
      <c r="BJ9" s="105">
        <v>2</v>
      </c>
      <c r="BK9" s="106">
        <v>2</v>
      </c>
      <c r="BL9" s="56"/>
      <c r="BM9" s="56"/>
      <c r="BN9" s="56"/>
      <c r="BO9" s="56"/>
    </row>
    <row r="10" spans="2:67" s="39" customFormat="1" ht="7.95" customHeight="1" thickTop="1" thickBot="1" x14ac:dyDescent="0.3">
      <c r="B10" s="61"/>
      <c r="C10" s="251" t="str">
        <f>IF(AND(F7=0,G7=0),"Can't Be-Go Back!!!","")</f>
        <v/>
      </c>
      <c r="D10" s="252"/>
      <c r="E10" s="252"/>
      <c r="F10" s="252"/>
      <c r="G10" s="253"/>
      <c r="H10" s="257" t="str">
        <f>IF(AND(K7=0,L7=0),"Can't Be-Go Back!!!","")</f>
        <v/>
      </c>
      <c r="I10" s="252"/>
      <c r="J10" s="252"/>
      <c r="K10" s="252"/>
      <c r="L10" s="253"/>
      <c r="M10" s="257" t="str">
        <f>IF(AND(P7=0,Q7=0),"Can't Be-Go Back!!!","")</f>
        <v/>
      </c>
      <c r="N10" s="252"/>
      <c r="O10" s="252"/>
      <c r="P10" s="252"/>
      <c r="Q10" s="290"/>
      <c r="R10" s="61"/>
      <c r="S10" s="251" t="str">
        <f>IF(AND(V7=0,W7=0),"Can't Be-Go Back!!!","")</f>
        <v/>
      </c>
      <c r="T10" s="252"/>
      <c r="U10" s="252"/>
      <c r="V10" s="252"/>
      <c r="W10" s="253"/>
      <c r="X10" s="257" t="str">
        <f>IF(AND(AA7=0,AB7=0),"Can't Be-Go Back!!!","")</f>
        <v/>
      </c>
      <c r="Y10" s="252"/>
      <c r="Z10" s="252"/>
      <c r="AA10" s="252"/>
      <c r="AB10" s="253"/>
      <c r="AC10" s="257" t="str">
        <f>IF(AND(AF7=0,AG7=0),"Can't Be-Go Back!!!","")</f>
        <v/>
      </c>
      <c r="AD10" s="252"/>
      <c r="AE10" s="252"/>
      <c r="AF10" s="252"/>
      <c r="AG10" s="290"/>
      <c r="AH10" s="61"/>
      <c r="AI10" s="251" t="str">
        <f>IF(AND(AL7=0,AM7=0),"Can't Be-Go Back!!!","")</f>
        <v/>
      </c>
      <c r="AJ10" s="252"/>
      <c r="AK10" s="252"/>
      <c r="AL10" s="252"/>
      <c r="AM10" s="253"/>
      <c r="AN10" s="257" t="str">
        <f>IF(AND(AQ7=0,AR7=0),"Can't Be-Go Back!!!","")</f>
        <v/>
      </c>
      <c r="AO10" s="252"/>
      <c r="AP10" s="252"/>
      <c r="AQ10" s="252"/>
      <c r="AR10" s="253"/>
      <c r="AS10" s="257" t="str">
        <f>IF(AND(AV7=0,AW7=0),"Can't Be-Go Back!!!","")</f>
        <v/>
      </c>
      <c r="AT10" s="252"/>
      <c r="AU10" s="252"/>
      <c r="AV10" s="252"/>
      <c r="AW10" s="290"/>
      <c r="AX10" s="61"/>
      <c r="AY10" s="291"/>
      <c r="AZ10" s="292"/>
      <c r="BA10" s="292"/>
      <c r="BB10" s="32"/>
      <c r="BC10" s="296"/>
      <c r="BD10" s="296"/>
      <c r="BE10" s="296"/>
      <c r="BF10" s="33"/>
      <c r="BG10" s="238"/>
      <c r="BH10" s="238"/>
      <c r="BI10" s="238"/>
      <c r="BJ10" s="239"/>
      <c r="BK10" s="239"/>
      <c r="BL10" s="57"/>
      <c r="BM10" s="57"/>
      <c r="BN10" s="57"/>
      <c r="BO10" s="57"/>
    </row>
    <row r="11" spans="2:67" ht="12.75" customHeight="1" thickTop="1" x14ac:dyDescent="0.25">
      <c r="B11" s="60"/>
      <c r="C11" s="77">
        <f>IF(OR(G3=1,G7=1,G11=1,G16=1,G20=1,G24=1,G29=1,G33=1,G37=1,L11=1,Q11=1,W11=1,AB11=1,AG11=1,AM11=1,AR11=1,AW11=1,L3=1,L7=1,Q3=1,Q7=1),"",1)</f>
        <v>1</v>
      </c>
      <c r="D11" s="84">
        <f>IF(OR(G3=4,G7=4,G11=4,G16=4,G20=4,G24=4,G29=4,G33=4,G37=4,L11=4,Q11=4,W11=4,AB11=4,AG11=4,AM11=4,AR11=4,AW11=4,L3=4,L7=4,Q3=4,Q7=4),"",4)</f>
        <v>4</v>
      </c>
      <c r="E11" s="93">
        <f>IF(OR(G3=7,G7=7,G11=7,G16=7,G20=7,G24=7,G29=7,G33=7,G37=7,L11=7,Q11=7,W11=7,AB11=7,AG11=7,AM11=7,AR11=7,AW11=7,L3=7,L7=7,Q3=7,Q7=7),"",7)</f>
        <v>7</v>
      </c>
      <c r="F11" s="289">
        <f>COUNTIF(C11:E13,"&gt;0")</f>
        <v>9</v>
      </c>
      <c r="G11" s="245"/>
      <c r="H11" s="77">
        <f>IF(OR(L3=1,L7=1,L11=1,L16=1,L20=1,L24=1,L29=1,L33=1,L37=1,Q11=1,W11=1,AB11=1,AG11=1,AM11=1,AR11=1,AW11=1,G11=1,Q3=1,Q7=1,G3=1,G7=1),"",1)</f>
        <v>1</v>
      </c>
      <c r="I11" s="84">
        <f>IF(OR(L3=4,L7=4,L11=4,L16=4,L20=4,L24=4,L29=4,L33=4,L37=4,Q11=4,W11=4,AB11=4,AG11=4,AM11=4,AR11=4,AW11=4,G11=4,Q3=4,Q7=4,G3=4,G7=4),"",4)</f>
        <v>4</v>
      </c>
      <c r="J11" s="93">
        <f>IF(OR(L3=7,L7=7,L11=7,L16=7,L20=7,L24=7,L29=7,L33=7,L37=7,Q11=7,W11=7,AB11=7,AG11=7,AM11=7,AR11=7,AW11=7,G11=7,Q3=7,Q7=7,G3=7,G7=7),"",7)</f>
        <v>7</v>
      </c>
      <c r="K11" s="289">
        <f>COUNTIF(H11:J13,"&gt;0")</f>
        <v>9</v>
      </c>
      <c r="L11" s="245"/>
      <c r="M11" s="77">
        <f>IF(OR(Q3=1,Q7=1,Q11=1,Q16=1,Q20=1,Q24=1,Q29=1,Q33=1,Q37=1,W11=1,AB11=1,AG11=1,AM11=1,AR11=1,AW11=1,G11=1,L11=1,G3=1,G7=1,L3=1,L7=1),"",1)</f>
        <v>1</v>
      </c>
      <c r="N11" s="84">
        <f>IF(OR(Q3=4,Q7=4,Q11=4,Q16=4,Q20=4,Q24=4,Q29=4,Q33=4,Q37=4,W11=4,AB11=4,AG11=4,AM11=4,AR11=4,AW11=4,G11=4,L11=4,G3=4,G7=4,L3=4,L7=4),"",4)</f>
        <v>4</v>
      </c>
      <c r="O11" s="93">
        <f>IF(OR(Q3=7,Q7=7,Q11=7,Q16=7,Q20=7,Q24=7,Q29=7,Q33=7,Q37=7,W11=7,AB11=7,AG11=7,AM11=7,AR11=7,AW11=7,G11=7,L11=7,G3=7,G7=7,L3=7,L7=7),"",7)</f>
        <v>7</v>
      </c>
      <c r="P11" s="289">
        <f>COUNTIF(M11:O13,"&gt;0")</f>
        <v>9</v>
      </c>
      <c r="Q11" s="245"/>
      <c r="R11" s="60"/>
      <c r="S11" s="77">
        <f>IF(OR(W3=1,W7=1,W11=1,W16=1,W20=1,W24=1,W29=1,W33=1,W37=1,AB11=1,AG11=1,AM11=1,AR11=1,AW11=1,G11=1,L11=1,Q11=1,AB3=1,AB7=1,AG3=1,AG7=1),"",1)</f>
        <v>1</v>
      </c>
      <c r="T11" s="84">
        <f>IF(OR(W3=4,W7=4,W11=4,W16=4,W20=4,W24=4,W29=4,W33=4,W37=4,AB11=4,AG11=4,AM11=4,AR11=4,AW11=4,G11=4,L11=4,Q11=4,AB3=4,AB7=4,AG3=4,AG7=4),"",4)</f>
        <v>4</v>
      </c>
      <c r="U11" s="93">
        <f>IF(OR(W3=7,W7=7,W11=7,W16=7,W20=7,W24=7,W29=7,W33=7,W37=7,AB11=7,AG11=7,AM11=7,AR11=7,AW11=7,G11=7,L11=7,Q11=7,AB3=7,AB7=7,AG3=7,AG7=7),"",7)</f>
        <v>7</v>
      </c>
      <c r="V11" s="289">
        <f>COUNTIF(S11:U13,"&gt;0")</f>
        <v>9</v>
      </c>
      <c r="W11" s="245"/>
      <c r="X11" s="77">
        <f>IF(OR(AB3=1,AB7=1,AB11=1,AB16=1,AB20=1,AB24=1,AB29=1,AB33=1,AB37=1,AG11=1,AM11=1,AR11=1,AW11=1,G11=1,L11=1,Q11=1,W11=1,AG3=1,AG7=1,W3=1,W7=1),"",1)</f>
        <v>1</v>
      </c>
      <c r="Y11" s="84">
        <f>IF(OR(AB3=4,AB7=4,AB11=4,AB16=4,AB20=4,AB24=4,AB29=4,AB33=4,AB37=4,AG11=4,AM11=4,AR11=4,AW11=4,G11=4,L11=4,Q11=4,W11=4,AG3=4,AG7=4,W3=4,W7=4),"",4)</f>
        <v>4</v>
      </c>
      <c r="Z11" s="93">
        <f>IF(OR(AB3=7,AB7=7,AB11=7,AB16=7,AB20=7,AB24=7,AB29=7,AB33=7,AB37=7,AG11=7,AM11=7,AR11=7,AW11=7,G11=7,L11=7,Q11=7,W11=7,AG3=7,AG7=7,W3=7,W7=7),"",7)</f>
        <v>7</v>
      </c>
      <c r="AA11" s="289">
        <f>COUNTIF(X11:Z13,"&gt;0")</f>
        <v>9</v>
      </c>
      <c r="AB11" s="245"/>
      <c r="AC11" s="77">
        <f>IF(OR(AG3=1,AG7=1,AG11=1,AG16=1,AG20=1,AG24=1,AG29=1,AG33=1,AG37=1,AM11=1,AR11=1,AW11=1,G11=1,L11=1,Q11=1,W11=1,AB11=1,W3=1,W7=1,AB3=1,AB7=1),"",1)</f>
        <v>1</v>
      </c>
      <c r="AD11" s="84">
        <f>IF(OR(AG3=4,AG7=4,AG11=4,AG16=4,AG20=4,AG24=4,AG29=4,AG33=4,AG37=4,AM11=4,AR11=4,AW11=4,G11=4,L11=4,Q11=4,W11=4,AB11=4,W3=4,W7=4,AB3=4,AB7=4),"",4)</f>
        <v>4</v>
      </c>
      <c r="AE11" s="93">
        <f>IF(OR(AG3=7,AG7=7,AG11=7,AG16=7,AG20=7,AG24=7,AG29=7,AG33=7,AG37=7,AM11=7,AR11=7,AW11=7,G11=7,L11=7,Q11=7,W11=7,AB11=7,W3=7,W7=7,AB3=7,AB7=7),"",7)</f>
        <v>7</v>
      </c>
      <c r="AF11" s="289">
        <f>COUNTIF(AC11:AE13,"&gt;0")</f>
        <v>9</v>
      </c>
      <c r="AG11" s="245"/>
      <c r="AH11" s="60"/>
      <c r="AI11" s="77">
        <f>IF(OR(AM3=1,AM7=1,AM11=1,AM16=1,AM20=1,AM24=1,AM29=1,AM33=1,AM37=1,AR11=1,AW11=1,G11=1,L11=1,Q11=1,W11=1,AB11=1,AG11=1,AR3=1,AR7=1,AW3=1,AW7=1),"",1)</f>
        <v>1</v>
      </c>
      <c r="AJ11" s="84">
        <f>IF(OR(AM3=4,AM7=4,AM11=4,AM16=4,AM20=4,AM24=4,AM29=4,AM33=4,AM37=4,AR11=4,AW11=4,G11=4,L11=4,Q11=4,W11=4,AB11=4,AG11=4,AR3=4,AR7=4,AW3=4,AW7=4),"",4)</f>
        <v>4</v>
      </c>
      <c r="AK11" s="93">
        <f>IF(OR(AM3=7,AM7=7,AM11=7,AM16=7,AM20=7,AM24=7,AM29=7,AM33=7,AM37=7,AR11=7,AW11=7,G11=7,L11=7,Q11=7,W11=7,AB11=7,AG11=7,AR3=7,AR7=7,AW3=7,AW7=7),"",7)</f>
        <v>7</v>
      </c>
      <c r="AL11" s="289">
        <f>COUNTIF(AI11:AK13,"&gt;0")</f>
        <v>9</v>
      </c>
      <c r="AM11" s="245"/>
      <c r="AN11" s="77">
        <f>IF(OR(AR3=1,AR7=1,AR11=1,AR16=1,AR20=1,AR24=1,AR29=1,AR33=1,AR37=1,AW11=1,G11=1,L11=1,Q11=1,W11=1,AB11=1,AG11=1,AM11=1,AW3=1,AW7=1,AM3=1,AM7=1),"",1)</f>
        <v>1</v>
      </c>
      <c r="AO11" s="84">
        <f>IF(OR(AR3=4,AR7=4,AR11=4,AR16=4,AR20=4,AR24=4,AR29=4,AR33=4,AR37=4,AW11=4,G11=4,L11=4,Q11=4,W11=4,AB11=4,AG11=4,AM11=4,AW3=4,AW7=4,AM3=4,AM7=4),"",4)</f>
        <v>4</v>
      </c>
      <c r="AP11" s="93">
        <f>IF(OR(AR3=7,AR7=7,AR11=7,AR16=7,AR20=7,AR24=7,AR29=7,AR33=7,AR37=7,AW11=7,G11=7,L11=7,Q11=7,W11=7,AB11=7,AG11=7,AM11=7,AW3=7,AW7=7,AM3=7,AM7=7),"",7)</f>
        <v>7</v>
      </c>
      <c r="AQ11" s="289">
        <f>COUNTIF(AN11:AP13,"&gt;0")</f>
        <v>9</v>
      </c>
      <c r="AR11" s="245"/>
      <c r="AS11" s="77">
        <f>IF(OR(AW3=1,AW7=1,AW11=1,AW16=1,AW20=1,AW24=1,AW29=1,AW33=1,AW37=1,G11=1,L11=1,Q11=1,W11=1,AB11=1,AG11=1,AM11=1,AR11=1,AM3=1,AM7=1,AR3=1,AR7=1),"",1)</f>
        <v>1</v>
      </c>
      <c r="AT11" s="84">
        <f>IF(OR(AW3=4,AW7=4,AW11=4,AW16=4,AW20=4,AW24=4,AW29=4,AW33=4,AW37=4,G11=4,L11=4,Q11=4,W11=4,AB11=4,AG11=4,AM11=4,AR11=4,AM3=4,AM7=4,AR3=4,AR7=4),"",4)</f>
        <v>4</v>
      </c>
      <c r="AU11" s="93">
        <f>IF(OR(AW3=7,AW7=7,AW11=7,AW16=7,AW20=7,AW24=7,AW29=7,AW33=7,AW37=7,G11=7,L11=7,Q11=7,W11=7,AB11=7,AG11=7,AM11=7,AR11=7,AM3=7,AM7=7,AR3=7,AR7=7),"",7)</f>
        <v>7</v>
      </c>
      <c r="AV11" s="289">
        <f>COUNTIF(AS11:AU13,"&gt;0")</f>
        <v>9</v>
      </c>
      <c r="AW11" s="245"/>
      <c r="AX11" s="60"/>
      <c r="AY11" s="16">
        <f>COUNTIF(C11:AW11,"=1")</f>
        <v>9</v>
      </c>
      <c r="AZ11" s="17">
        <f>COUNTIF(D11:AW11,"=4")</f>
        <v>9</v>
      </c>
      <c r="BA11" s="18">
        <f>COUNTIF(E11:AW11,"=7")</f>
        <v>9</v>
      </c>
      <c r="BB11" s="26"/>
      <c r="BC11" s="279">
        <f>G11+L11+Q11+W11+AB11+AG11+AM11+AR11+AW11</f>
        <v>0</v>
      </c>
      <c r="BD11" s="264">
        <v>45</v>
      </c>
      <c r="BE11" s="267">
        <f>BD11-BC11</f>
        <v>45</v>
      </c>
      <c r="BF11" s="2"/>
      <c r="BG11" s="238" t="s">
        <v>7</v>
      </c>
      <c r="BH11" s="259">
        <f>IF(OR(BH9=BJ9,BH9=BK9),BH9,BI9)</f>
        <v>2</v>
      </c>
      <c r="BI11" s="259"/>
      <c r="BJ11" s="260">
        <f>IF(OR(BH11=BJ9,BH11=BK9),BK9,BJ9)</f>
        <v>2</v>
      </c>
      <c r="BK11" s="260"/>
    </row>
    <row r="12" spans="2:67" ht="12.75" customHeight="1" x14ac:dyDescent="0.25">
      <c r="B12" s="60"/>
      <c r="C12" s="75">
        <f>IF(OR(G3=2,G7=2,G11=2,G16=2,G20=2,G24=2,G29=2,G33=2,G37=2,L11=2,Q11=2,W11=2,AB11=2,AG11=2,AM11=2,AR11=2,AW11=2,L3=2,L7=2,Q3=2,Q7=2),"",2)</f>
        <v>2</v>
      </c>
      <c r="D12" s="82">
        <f>IF(OR(G3=5,G7=5,G11=5,G16=5,G20=5,G24=5,G29=5,G33=5,G37=5,L11=5,Q11=5,W11=5,AB11=5,AG11=5,AM11=5,AR11=5,AW11=5,L3=5,L7=5,Q3=5,Q7=5),"",5)</f>
        <v>5</v>
      </c>
      <c r="E12" s="91">
        <f>IF(OR(G3=8,G7=8,G11=8,G16=8,G20=8,G24=8,G29=8,G33=8,G37=8,L11=8,Q11=8,W11=8,AB11=8,AG11=8,AM11=8,AR11=8,AW11=8,L3=8,L7=8,Q3=8,Q7=8),"",8)</f>
        <v>8</v>
      </c>
      <c r="F12" s="255"/>
      <c r="G12" s="242"/>
      <c r="H12" s="75">
        <f>IF(OR(L3=2,L7=2,L11=2,L16=2,L20=2,L24=2,L29=2,L33=2,L37=2,Q11=2,W11=2,AB11=2,AG11=2,AM11=2,AR11=2,AW11=2,G11=2,Q3=2,Q7=2,G3=2,G7=2),"",2)</f>
        <v>2</v>
      </c>
      <c r="I12" s="82">
        <f>IF(OR(L3=5,L7=5,L11=5,L16=5,L20=5,L24=5,L29=5,L33=5,L37=5,Q11=5,W11=5,AB11=5,AG11=5,AM11=5,AR11=5,AW11=5,G11=5,Q3=5,Q7=5,G3=5,G7=5),"",5)</f>
        <v>5</v>
      </c>
      <c r="J12" s="91">
        <f>IF(OR(L3=8,L7=8,L11=8,L16=8,L20=8,L24=8,L29=8,L33=8,L37=8,Q11=8,W11=8,AB11=8,AG11=8,AM11=8,AR11=8,AW11=8,G11=8,Q3=8,Q7=8,G3=8,G7=8),"",8)</f>
        <v>8</v>
      </c>
      <c r="K12" s="255"/>
      <c r="L12" s="242"/>
      <c r="M12" s="75">
        <f>IF(OR(Q3=2,Q7=2,Q11=2,Q16=2,Q20=2,Q24=2,Q29=2,Q33=2,Q37=2,W11=2,AB11=2,AG11=2,AM11=2,AR11=2,AW11=2,G11=2,L11=2,G3=2,G7=2,L3=2,L7=2),"",2)</f>
        <v>2</v>
      </c>
      <c r="N12" s="82">
        <f>IF(OR(Q3=5,Q7=5,Q11=5,Q16=5,Q20=5,Q24=5,Q29=5,Q33=5,Q37=5,W11=5,AB11=5,AG11=5,AM11=5,AR11=5,AW11=5,G11=5,L11=5,G3=5,G7=5,L3=5,L7=5),"",5)</f>
        <v>5</v>
      </c>
      <c r="O12" s="91">
        <f>IF(OR(Q3=8,Q7=8,Q11=8,Q16=8,Q20=8,Q24=8,Q29=8,Q33=8,Q37=8,W11=8,AB11=8,AG11=8,AM11=8,AR11=8,AW11=8,G11=8,L11=8,G3=8,G7=8,L3=8,L7=8),"",8)</f>
        <v>8</v>
      </c>
      <c r="P12" s="255"/>
      <c r="Q12" s="242"/>
      <c r="R12" s="60"/>
      <c r="S12" s="75">
        <f>IF(OR(W3=2,W7=2,W11=2,W16=2,W20=2,W24=2,W29=2,W33=2,W37=2,AB11=2,AG11=2,AM11=2,AR11=2,AW11=2,G11=2,L11=2,Q11=2,AB3=2,AB7=2,AG3=2,AG7=2),"",2)</f>
        <v>2</v>
      </c>
      <c r="T12" s="82">
        <f>IF(OR(W3=5,W7=5,W11=5,W16=5,W20=5,W24=5,W29=5,W33=5,W37=5,AB11=5,AG11=5,AM11=5,AR11=5,AW11=5,G11=5,L11=5,Q11=5,AB3=5,AB7=5,AG3=5,AG7=5),"",5)</f>
        <v>5</v>
      </c>
      <c r="U12" s="91">
        <f>IF(OR(W3=8,W7=8,W11=8,W16=8,W20=8,W24=8,W29=8,W33=8,W37=8,AB11=8,AG11=8,AM11=8,AR11=8,AW11=8,G11=8,L11=8,Q11=8,AB3=8,AB7=8,AG3=8,AG7=8),"",8)</f>
        <v>8</v>
      </c>
      <c r="V12" s="255"/>
      <c r="W12" s="242"/>
      <c r="X12" s="75">
        <f>IF(OR(AB3=2,AB7=2,AB11=2,AB16=2,AB20=2,AB24=2,AB29=2,AB33=2,AB37=2,AG11=2,AM11=2,AR11=2,AW11=2,G11=2,L11=2,Q11=2,W11=2,AG3=2,AG7=2,W3=2,W7=2),"",2)</f>
        <v>2</v>
      </c>
      <c r="Y12" s="82">
        <f>IF(OR(AB3=5,AB7=5,AB11=5,AB16=5,AB20=5,AB24=5,AB29=5,AB33=5,AB37=5,AG11=5,AM11=5,AR11=5,AW11=5,G11=5,L11=5,Q11=5,W11=5,AG3=5,AG7=5,W3=5,W7=5),"",5)</f>
        <v>5</v>
      </c>
      <c r="Z12" s="91">
        <f>IF(OR(AB3=8,AB7=8,AB11=8,AB16=8,AB20=8,AB24=8,AB29=8,AB33=8,AB37=8,AG11=8,AM11=8,AR11=8,AW11=8,G11=8,L11=8,Q11=8,W11=8,AG3=8,AG7=8,W3=8,W7=8),"",8)</f>
        <v>8</v>
      </c>
      <c r="AA12" s="255"/>
      <c r="AB12" s="242"/>
      <c r="AC12" s="75">
        <f>IF(OR(AG3=2,AG7=2,AG11=2,AG16=2,AG20=2,AG24=2,AG29=2,AG33=2,AG37=2,AM11=2,AR11=2,AW11=2,G11=2,L11=2,Q11=2,W11=2,AB11=2,W3=2,W7=2,AB3=2,AB7=2),"",2)</f>
        <v>2</v>
      </c>
      <c r="AD12" s="82">
        <f>IF(OR(AG3=5,AG7=5,AG11=5,AG16=5,AG20=5,AG24=5,AG29=5,AG33=5,AG37=5,AM11=5,AR11=5,AW11=5,G11=5,L11=5,Q11=5,W11=5,AB11=5,W3=5,W7=5,AB3=5,AB7=5),"",5)</f>
        <v>5</v>
      </c>
      <c r="AE12" s="91">
        <f>IF(OR(AG3=8,AG7=8,AG11=8,AG16=8,AG20=8,AG24=8,AG29=8,AG33=8,AG37=8,AM11=8,AR11=8,AW11=8,G11=8,L11=8,Q11=8,W11=8,AB11=8,W3=8,W7=8,AB3=8,AB7=8),"",8)</f>
        <v>8</v>
      </c>
      <c r="AF12" s="255"/>
      <c r="AG12" s="242"/>
      <c r="AH12" s="60"/>
      <c r="AI12" s="75">
        <f>IF(OR(AM3=2,AM7=2,AM11=2,AM16=2,AM20=2,AM24=2,AM29=2,AM33=2,AM37=2,AR11=2,AW11=2,G11=2,L11=2,Q11=2,W11=2,AB11=2,AG11=2,AR3=2,AR7=2,AW3=2,AW7=2),"",2)</f>
        <v>2</v>
      </c>
      <c r="AJ12" s="82">
        <f>IF(OR(AM3=5,AM7=5,AM11=5,AM16=5,AM20=5,AM24=5,AM29=5,AM33=5,AM37=5,AR11=5,AW11=5,G11=5,L11=5,Q11=5,W11=5,AB11=5,AG11=5,AR3=5,AR7=5,AW3=5,AW7=5),"",5)</f>
        <v>5</v>
      </c>
      <c r="AK12" s="91">
        <f>IF(OR(AM3=8,AM7=8,AM11=8,AM16=8,AM20=8,AM24=8,AM29=8,AM33=8,AM37=8,AR11=8,AW11=8,G11=8,L11=8,Q11=8,W11=8,AB11=8,AG11=8,AR3=8,AR7=8,AW3=8,AW7=8),"",8)</f>
        <v>8</v>
      </c>
      <c r="AL12" s="255"/>
      <c r="AM12" s="242"/>
      <c r="AN12" s="75">
        <f>IF(OR(AR3=2,AR7=2,AR11=2,AR16=2,AR20=2,AR24=2,AR29=2,AR33=2,AR37=2,AW11=2,G11=2,L11=2,Q11=2,W11=2,AB11=2,AG11=2,AM11=2,AW3=2,AW7=2,AM3=2,AM7=2),"",2)</f>
        <v>2</v>
      </c>
      <c r="AO12" s="82">
        <f>IF(OR(AR3=5,AR7=5,AR11=5,AR16=5,AR20=5,AR24=5,AR29=5,AR33=5,AR37=5,AW11=5,G11=5,L11=5,Q11=5,W11=5,AB11=5,AG11=5,AM11=5,AW3=5,AW7=5,AM3=5,AM7=5),"",5)</f>
        <v>5</v>
      </c>
      <c r="AP12" s="91">
        <f>IF(OR(AR3=8,AR7=8,AR11=8,AR16=8,AR20=8,AR24=8,AR29=8,AR33=8,AR37=8,AW11=8,G11=8,L11=8,Q11=8,W11=8,AB11=8,AG11=8,AM11=8,AW3=8,AW7=8,AM3=8,AM7=8),"",8)</f>
        <v>8</v>
      </c>
      <c r="AQ12" s="255"/>
      <c r="AR12" s="242"/>
      <c r="AS12" s="75">
        <f>IF(OR(AW3=2,AW7=2,AW11=2,AW16=2,AW20=2,AW24=2,AW29=2,AW33=2,AW37=2,G11=2,L11=2,Q11=2,W11=2,AB11=2,AG11=2,AM11=2,AR11=2,AM3=2,AM7=2,AR3=2,AR7=2),"",2)</f>
        <v>2</v>
      </c>
      <c r="AT12" s="82">
        <f>IF(OR(AW3=5,AW7=5,AW11=5,AW16=5,AW20=5,AW24=5,AW29=5,AW33=5,AW37=5,G11=5,L11=5,Q11=5,W11=5,AB11=5,AG11=5,AM11=5,AR11=5,AM3=5,AM7=5,AR3=5,AR7=5),"",5)</f>
        <v>5</v>
      </c>
      <c r="AU12" s="91">
        <f>IF(OR(AW3=8,AW7=8,AW11=8,AW16=8,AW20=8,AW24=8,AW29=8,AW33=8,AW37=8,G11=8,L11=8,Q11=8,W11=8,AB11=8,AG11=8,AM11=8,AR11=8,AM3=8,AM7=8,AR3=8,AR7=8),"",8)</f>
        <v>8</v>
      </c>
      <c r="AV12" s="255"/>
      <c r="AW12" s="242"/>
      <c r="AX12" s="60"/>
      <c r="AY12" s="19">
        <f>COUNTIF(C12:AW12,"=2")</f>
        <v>9</v>
      </c>
      <c r="AZ12" s="20">
        <f>COUNTIF(D12:AW12,"=5")</f>
        <v>9</v>
      </c>
      <c r="BA12" s="21">
        <f>COUNTIF(E12:AW12,"=8")</f>
        <v>9</v>
      </c>
      <c r="BB12" s="26"/>
      <c r="BC12" s="280"/>
      <c r="BD12" s="265"/>
      <c r="BE12" s="268"/>
      <c r="BF12" s="2"/>
      <c r="BG12" s="238" t="s">
        <v>8</v>
      </c>
      <c r="BH12" s="259">
        <f>IF(BH11=BH9,BI9,BH9)</f>
        <v>2</v>
      </c>
      <c r="BI12" s="259"/>
      <c r="BJ12" s="260">
        <f>IF(BH12=BH9,BJ9,BK9)</f>
        <v>2</v>
      </c>
      <c r="BK12" s="260"/>
    </row>
    <row r="13" spans="2:67" ht="13.5" customHeight="1" thickBot="1" x14ac:dyDescent="0.3">
      <c r="B13" s="60"/>
      <c r="C13" s="76">
        <f>IF(OR(G3=3,G7=3,G11=3,G16=3,G20=3,G24=3,G29=3,G33=3,G37=3,L11=3,Q11=3,W11=3,AB11=3,AG11=3,AM11=3,AR11=3,AW11=3,L3=3,L7=3,Q3=3,Q7=3),"",3)</f>
        <v>3</v>
      </c>
      <c r="D13" s="83">
        <f>IF(OR(G3=6,G7=6,G11=6,G16=6,G20=6,G24=6,G29=6,G33=6,G37=6,L11=6,Q11=6,W11=6,AB11=6,AG11=6,AM11=6,AR11=6,AW11=6,L3=6,L7=6,Q3=6,Q7=6),"",6)</f>
        <v>6</v>
      </c>
      <c r="E13" s="92">
        <f>IF(OR(G3=9,G7=9,G11=9,G16=9,G20=9,G24=9,G29=9,G33=9,G37=9,L11=9,Q11=9,W11=9,AB11=9,AG11=9,AM11=9,AR11=9,AW11=9,L3=9,L7=9,Q3=9,Q7=9),"",9)</f>
        <v>9</v>
      </c>
      <c r="F13" s="256"/>
      <c r="G13" s="243"/>
      <c r="H13" s="76">
        <f>IF(OR(L3=3,L7=3,L11=3,L16=3,L20=3,L24=3,L29=3,L33=3,L37=3,Q11=3,W11=3,AB11=3,AG11=3,AM11=3,AR11=3,AW11=3,G11=3,Q3=3,Q7=3,G3=3,G7=3),"",3)</f>
        <v>3</v>
      </c>
      <c r="I13" s="83">
        <f>IF(OR(L3=6,L7=6,L11=6,L16=6,L20=6,L24=6,L29=6,L33=6,L37=6,Q11=6,W11=6,AB11=6,AG11=6,AM11=6,AR11=6,AW11=6,G11=6,Q3=6,Q7=6,G3=6,G7=6),"",6)</f>
        <v>6</v>
      </c>
      <c r="J13" s="92">
        <f>IF(OR(L3=9,L7=9,L11=9,L16=9,L20=9,L24=9,L29=9,L33=9,L37=9,Q11=9,W11=9,AB11=9,AG11=9,AM11=9,AR11=9,AW11=9,G11=9,Q3=9,Q7=9,G3=9,G7=9),"",9)</f>
        <v>9</v>
      </c>
      <c r="K13" s="256"/>
      <c r="L13" s="243"/>
      <c r="M13" s="76">
        <f>IF(OR(Q3=3,Q7=3,Q11=3,Q16=3,Q20=3,Q24=3,Q29=3,Q33=3,Q37=3,W11=3,AB11=3,AG11=3,AM11=3,AR11=3,AW11=3,G11=3,L11=3,G3=3,G7=3,L3=3,L7=3),"",3)</f>
        <v>3</v>
      </c>
      <c r="N13" s="83">
        <f>IF(OR(Q3=6,Q7=6,Q11=6,Q16=6,Q20=6,Q24=6,Q29=6,Q33=6,Q37=6,W11=6,AB11=6,AG11=6,AM11=6,AR11=6,AW11=6,G11=6,L11=6,G3=6,G7=6,L3=6,L7=6),"",6)</f>
        <v>6</v>
      </c>
      <c r="O13" s="92">
        <f>IF(OR(Q3=9,Q7=9,Q11=9,Q16=9,Q20=9,Q24=9,Q29=9,Q33=9,Q37=9,W11=9,AB11=9,AG11=9,AM11=9,AR11=9,AW11=9,G11=9,L11=9,G3=9,G7=9,L3=9,L7=9),"",9)</f>
        <v>9</v>
      </c>
      <c r="P13" s="256"/>
      <c r="Q13" s="243"/>
      <c r="R13" s="60"/>
      <c r="S13" s="76">
        <f>IF(OR(W3=3,W7=3,W11=3,W16=3,W20=3,W24=3,W29=3,W33=3,W37=3,AB11=3,AG11=3,AM11=3,AR11=3,AW11=3,G11=3,L11=3,Q11=3,AB3=3,AB7=3,AG3=3,AG7=3),"",3)</f>
        <v>3</v>
      </c>
      <c r="T13" s="83">
        <f>IF(OR(W3=6,W7=6,W11=6,W16=6,W20=6,W24=6,W29=6,W33=6,W37=6,AB11=6,AG11=6,AM11=6,AR11=6,AW11=6,G11=6,L11=6,Q11=6,AB3=6,AB7=6,AG3=6,AG7=6),"",6)</f>
        <v>6</v>
      </c>
      <c r="U13" s="92">
        <f>IF(OR(W3=9,W7=9,W11=9,W16=9,W20=9,W24=9,W29=9,W33=9,W37=9,AB11=9,AG11=9,AM11=9,AR11=9,AW11=9,G11=9,L11=9,Q11=9,AB3=9,AB7=9,AG3=9,AG7=9),"",9)</f>
        <v>9</v>
      </c>
      <c r="V13" s="256"/>
      <c r="W13" s="243"/>
      <c r="X13" s="76">
        <f>IF(OR(AB3=3,AB7=3,AB11=3,AB16=3,AB20=3,AB24=3,AB29=3,AB33=3,AB37=3,AG11=3,AM11=3,AR11=3,AW11=3,G11=3,L11=3,Q11=3,W11=3,AG3=3,AG7=3,W3=3,W7=3),"",3)</f>
        <v>3</v>
      </c>
      <c r="Y13" s="83">
        <f>IF(OR(AB3=6,AB7=6,AB11=6,AB16=6,AB20=6,AB24=6,AB29=6,AB33=6,AB37=6,AG11=6,AM11=6,AR11=6,AW11=6,G11=6,L11=6,Q11=6,W11=6,AG3=6,AG7=6,W3=6,W7=6),"",6)</f>
        <v>6</v>
      </c>
      <c r="Z13" s="92">
        <f>IF(OR(AB3=9,AB7=9,AB11=9,AB16=9,AB20=9,AB24=9,AB29=9,AB33=9,AB37=9,AG11=9,AM11=9,AR11=9,AW11=9,G11=9,L11=9,Q11=9,W11=9,AG3=9,AG7=9,W3=9,W7=9),"",9)</f>
        <v>9</v>
      </c>
      <c r="AA13" s="256"/>
      <c r="AB13" s="243"/>
      <c r="AC13" s="76">
        <f>IF(OR(AG3=3,AG7=3,AG11=3,AG16=3,AG20=3,AG24=3,AG29=3,AG33=3,AG37=3,AM11=3,AR11=3,AW11=3,G11=3,L11=3,Q11=3,W11=3,AB11=3,W3=3,W7=3,AB3=3,AB7=3),"",3)</f>
        <v>3</v>
      </c>
      <c r="AD13" s="83">
        <f>IF(OR(AG3=6,AG7=6,AG11=6,AG16=6,AG20=6,AG24=6,AG29=6,AG33=6,AG37=6,AM11=6,AR11=6,AW11=6,G11=6,L11=6,Q11=6,W11=6,AB11=6,W3=6,W7=6,AB3=6,AB7=6),"",6)</f>
        <v>6</v>
      </c>
      <c r="AE13" s="92">
        <f>IF(OR(AG3=9,AG7=9,AG11=9,AG16=9,AG20=9,AG24=9,AG29=9,AG33=9,AG37=9,AM11=9,AR11=9,AW11=9,G11=9,L11=9,Q11=9,W11=9,AB11=9,W3=9,W7=9,AB3=9,AB7=9),"",9)</f>
        <v>9</v>
      </c>
      <c r="AF13" s="256"/>
      <c r="AG13" s="243"/>
      <c r="AH13" s="60"/>
      <c r="AI13" s="76">
        <f>IF(OR(AM3=3,AM7=3,AM11=3,AM16=3,AM20=3,AM24=3,AM29=3,AM33=3,AM37=3,AR11=3,AW11=3,G11=3,L11=3,Q11=3,W11=3,AB11=3,AG11=3,AR3=3,AR7=3,AW3=3,AW7=3),"",3)</f>
        <v>3</v>
      </c>
      <c r="AJ13" s="83">
        <f>IF(OR(AM3=6,AM7=6,AM11=6,AM16=6,AM20=6,AM24=6,AM29=6,AM33=6,AM37=6,AR11=6,AW11=6,G11=6,L11=6,Q11=6,W11=6,AB11=6,AG11=6,AR3=6,AR7=6,AW3=6,AW7=6),"",6)</f>
        <v>6</v>
      </c>
      <c r="AK13" s="92">
        <f>IF(OR(AM3=9,AM7=9,AM11=9,AM16=9,AM20=9,AM24=9,AM29=9,AM33=9,AM37=9,AR11=9,AW11=9,G11=9,L11=9,Q11=9,W11=9,AB11=9,AG11=9,AR3=9,AR7=9,AW3=9,AW7=9),"",9)</f>
        <v>9</v>
      </c>
      <c r="AL13" s="256"/>
      <c r="AM13" s="243"/>
      <c r="AN13" s="76">
        <f>IF(OR(AR3=3,AR7=3,AR11=3,AR16=3,AR20=3,AR24=3,AR29=3,AR33=3,AR37=3,AW11=3,G11=3,L11=3,Q11=3,W11=3,AB11=3,AG11=3,AM11=3,AW3=3,AW7=3,AM3=3,AM7=3),"",3)</f>
        <v>3</v>
      </c>
      <c r="AO13" s="83">
        <f>IF(OR(AR3=6,AR7=6,AR11=6,AR16=6,AR20=6,AR24=6,AR29=6,AR33=6,AR37=6,AW11=6,G11=6,L11=6,Q11=6,W11=6,AB11=6,AG11=6,AM11=6,AW3=6,AW7=6,AM3=6,AM7=6),"",6)</f>
        <v>6</v>
      </c>
      <c r="AP13" s="92">
        <f>IF(OR(AR3=9,AR7=9,AR11=9,AR16=9,AR20=9,AR24=9,AR29=9,AR33=9,AR37=9,AW11=9,G11=9,L11=9,Q11=9,W11=9,AB11=9,AG11=9,AM11=9,AW3=9,AW7=9,AM3=9,AM7=9),"",9)</f>
        <v>9</v>
      </c>
      <c r="AQ13" s="256"/>
      <c r="AR13" s="243"/>
      <c r="AS13" s="76">
        <f>IF(OR(AW3=3,AW7=3,AW11=3,AW16=3,AW20=3,AW24=3,AW29=3,AW33=3,AW37=3,G11=3,L11=3,Q11=3,W11=3,AB11=3,AG11=3,AM11=3,AR11=3,AM3=3,AM7=3,AR3=3,AR7=3),"",3)</f>
        <v>3</v>
      </c>
      <c r="AT13" s="83">
        <f>IF(OR(AW3=6,AW7=6,AW11=6,AW16=6,AW20=6,AW24=6,AW29=6,AW33=6,AW37=6,G11=6,L11=6,Q11=6,W11=6,AB11=6,AG11=6,AM11=6,AR11=6,AM3=6,AM7=6,AR3=6,AR7=6),"",6)</f>
        <v>6</v>
      </c>
      <c r="AU13" s="92">
        <f>IF(OR(AW3=9,AW7=9,AW11=9,AW16=9,AW20=9,AW24=9,AW29=9,AW33=9,AW37=9,G11=9,L11=9,Q11=9,W11=9,AB11=9,AG11=9,AM11=9,AR11=9,AM3=9,AM7=9,AR3=9,AR7=9),"",9)</f>
        <v>9</v>
      </c>
      <c r="AV13" s="256"/>
      <c r="AW13" s="243"/>
      <c r="AX13" s="60"/>
      <c r="AY13" s="28">
        <f>COUNTIF(C13:AW13,"=3")</f>
        <v>9</v>
      </c>
      <c r="AZ13" s="29">
        <f>COUNTIF(D13:AW13,"=6")</f>
        <v>9</v>
      </c>
      <c r="BA13" s="30">
        <f>COUNTIF(E13:AW13,"=9")</f>
        <v>9</v>
      </c>
      <c r="BB13" s="26"/>
      <c r="BC13" s="281"/>
      <c r="BD13" s="266"/>
      <c r="BE13" s="269"/>
      <c r="BF13" s="2"/>
      <c r="BG13" s="238" t="s">
        <v>9</v>
      </c>
      <c r="BH13" s="259">
        <f>BH12</f>
        <v>2</v>
      </c>
      <c r="BI13" s="259"/>
      <c r="BJ13" s="260">
        <f>IF(BH13=BH12,BJ9,BK9)</f>
        <v>2</v>
      </c>
      <c r="BK13" s="260"/>
    </row>
    <row r="14" spans="2:67" s="39" customFormat="1" ht="7.95" customHeight="1" thickTop="1" thickBot="1" x14ac:dyDescent="0.3">
      <c r="B14" s="61"/>
      <c r="C14" s="250" t="str">
        <f>IF(AND(F11=0,G11=0),"Can't Be-Go Back!!!","")</f>
        <v/>
      </c>
      <c r="D14" s="247"/>
      <c r="E14" s="247"/>
      <c r="F14" s="247"/>
      <c r="G14" s="248"/>
      <c r="H14" s="246" t="str">
        <f>IF(AND(K11=0,L11=0),"Can't Be-Go Back!!!","")</f>
        <v/>
      </c>
      <c r="I14" s="247"/>
      <c r="J14" s="247"/>
      <c r="K14" s="247"/>
      <c r="L14" s="248"/>
      <c r="M14" s="246" t="str">
        <f>IF(AND(P11=0,Q11=0),"Can't Be-Go Back!!!","")</f>
        <v/>
      </c>
      <c r="N14" s="247"/>
      <c r="O14" s="247"/>
      <c r="P14" s="247"/>
      <c r="Q14" s="249"/>
      <c r="R14" s="61"/>
      <c r="S14" s="250" t="str">
        <f>IF(AND(V11=0,W11=0),"Can't Be-Go Back!!!","")</f>
        <v/>
      </c>
      <c r="T14" s="247"/>
      <c r="U14" s="247"/>
      <c r="V14" s="247"/>
      <c r="W14" s="248"/>
      <c r="X14" s="246" t="str">
        <f>IF(AND(AA11=0,AB11=0),"Can't Be-Go Back!!!","")</f>
        <v/>
      </c>
      <c r="Y14" s="247"/>
      <c r="Z14" s="247"/>
      <c r="AA14" s="247"/>
      <c r="AB14" s="248"/>
      <c r="AC14" s="246" t="str">
        <f>IF(AND(AF11=0,AG11=0),"Can't Be-Go Back!!!","")</f>
        <v/>
      </c>
      <c r="AD14" s="247"/>
      <c r="AE14" s="247"/>
      <c r="AF14" s="247"/>
      <c r="AG14" s="249"/>
      <c r="AH14" s="61"/>
      <c r="AI14" s="250" t="str">
        <f>IF(AND(AL11=0,AM11=0),"Can't Be-Go Back!!!","")</f>
        <v/>
      </c>
      <c r="AJ14" s="247"/>
      <c r="AK14" s="247"/>
      <c r="AL14" s="247"/>
      <c r="AM14" s="248"/>
      <c r="AN14" s="246" t="str">
        <f>IF(AND(AQ11=0,AR11=0),"Can't Be-Go Back!!!","")</f>
        <v/>
      </c>
      <c r="AO14" s="247"/>
      <c r="AP14" s="247"/>
      <c r="AQ14" s="247"/>
      <c r="AR14" s="248"/>
      <c r="AS14" s="246" t="str">
        <f>IF(AND(AV11=0,AW11=0),"Can't Be-Go Back!!!","")</f>
        <v/>
      </c>
      <c r="AT14" s="247"/>
      <c r="AU14" s="247"/>
      <c r="AV14" s="247"/>
      <c r="AW14" s="249"/>
      <c r="AX14" s="61"/>
      <c r="AY14" s="297"/>
      <c r="AZ14" s="298"/>
      <c r="BA14" s="298"/>
      <c r="BB14" s="32"/>
      <c r="BC14" s="295"/>
      <c r="BD14" s="295"/>
      <c r="BE14" s="295"/>
      <c r="BF14" s="33"/>
      <c r="BG14" s="238"/>
      <c r="BH14" s="238"/>
      <c r="BI14" s="238"/>
      <c r="BJ14" s="239"/>
      <c r="BK14" s="239"/>
      <c r="BL14" s="57"/>
      <c r="BM14" s="57"/>
      <c r="BN14" s="57"/>
      <c r="BO14" s="57"/>
    </row>
    <row r="15" spans="2:67" s="39" customFormat="1" ht="1.95" customHeight="1" thickTop="1" thickBot="1" x14ac:dyDescent="0.3">
      <c r="B15" s="61"/>
      <c r="C15" s="79"/>
      <c r="D15" s="86"/>
      <c r="E15" s="86"/>
      <c r="F15" s="13"/>
      <c r="G15" s="58"/>
      <c r="H15" s="86"/>
      <c r="I15" s="86"/>
      <c r="J15" s="86"/>
      <c r="K15" s="13"/>
      <c r="L15" s="58"/>
      <c r="M15" s="86"/>
      <c r="N15" s="86"/>
      <c r="O15" s="86"/>
      <c r="P15" s="13"/>
      <c r="Q15" s="13"/>
      <c r="R15" s="61"/>
      <c r="S15" s="79"/>
      <c r="T15" s="86"/>
      <c r="U15" s="86"/>
      <c r="V15" s="13"/>
      <c r="W15" s="58"/>
      <c r="X15" s="86"/>
      <c r="Y15" s="86"/>
      <c r="Z15" s="86"/>
      <c r="AA15" s="13"/>
      <c r="AB15" s="58"/>
      <c r="AC15" s="86"/>
      <c r="AD15" s="86"/>
      <c r="AE15" s="86"/>
      <c r="AF15" s="13"/>
      <c r="AG15" s="13"/>
      <c r="AH15" s="61"/>
      <c r="AI15" s="79"/>
      <c r="AJ15" s="86"/>
      <c r="AK15" s="86"/>
      <c r="AL15" s="13"/>
      <c r="AM15" s="58"/>
      <c r="AN15" s="86"/>
      <c r="AO15" s="86"/>
      <c r="AP15" s="86"/>
      <c r="AQ15" s="13"/>
      <c r="AR15" s="58"/>
      <c r="AS15" s="86"/>
      <c r="AT15" s="86"/>
      <c r="AU15" s="86"/>
      <c r="AV15" s="13"/>
      <c r="AW15" s="13"/>
      <c r="AX15" s="61"/>
      <c r="AY15" s="59"/>
      <c r="AZ15" s="33"/>
      <c r="BA15" s="33"/>
      <c r="BB15" s="32"/>
      <c r="BC15" s="33"/>
      <c r="BD15" s="33"/>
      <c r="BE15" s="33"/>
      <c r="BF15" s="33"/>
      <c r="BG15" s="238"/>
      <c r="BH15" s="238"/>
      <c r="BI15" s="238"/>
      <c r="BJ15" s="239"/>
      <c r="BK15" s="239"/>
      <c r="BL15" s="57"/>
      <c r="BM15" s="57"/>
      <c r="BN15" s="57"/>
      <c r="BO15" s="57"/>
    </row>
    <row r="16" spans="2:67" ht="13.5" customHeight="1" thickTop="1" x14ac:dyDescent="0.25">
      <c r="B16" s="60"/>
      <c r="C16" s="74">
        <f>IF(OR(G3=1,G7=1,G11=1,G16=1,G20=1,G24=1,G29=1,G33=1,G37=1,L16=1,Q16=1,W16=1,AB16=1,AG16=1,AM16=1,AR16=1,AW16=1,L20=1,L24=1,Q20=1,Q24=1),"",1)</f>
        <v>1</v>
      </c>
      <c r="D16" s="81">
        <f>IF(OR(G3=4,G7=4,G11=4,G16=4,G20=4,G24=4,G29=4,G33=4,G37=4,L16=4,Q16=4,W16=4,AB16=4,AG16=4,AM16=4,AR16=4,AW16=4,L20=4,L24=4,Q20=4,Q24=4),"",4)</f>
        <v>4</v>
      </c>
      <c r="E16" s="90">
        <f>IF(OR(G3=7,G7=7,G11=7,G16=7,G20=7,G24=7,G29=7,G33=7,G37=7,L16=7,Q16=7,W16=7,AB16=7,AG16=7,AM16=7,AR16=7,AW16=7,L20=7,L24=7,Q20=7,Q24=7),"",7)</f>
        <v>7</v>
      </c>
      <c r="F16" s="254">
        <f>COUNTIF(C16:E18,"&gt;0")</f>
        <v>9</v>
      </c>
      <c r="G16" s="241"/>
      <c r="H16" s="74">
        <f>IF(OR(L3=1,L7=1,L11=1,L16=1,L20=1,L24=1,L29=1,L33=1,L37=1,Q16=1,W16=1,AB16=1,AG16=1,AM16=1,AR16=1,AW16=1,G16=1,Q20=1,Q24=1,G20=1,G24=1),"",1)</f>
        <v>1</v>
      </c>
      <c r="I16" s="81">
        <f>IF(OR(L3=4,L7=4,L11=4,L16=4,L20=4,L24=4,L29=4,L33=4,L37=4,Q16=4,W16=4,AB16=4,AG16=4,AM16=4,AR16=4,AW16=4,G16=4,Q20=4,Q24=4,G20=4,G24=4),"",4)</f>
        <v>4</v>
      </c>
      <c r="J16" s="90">
        <f>IF(OR(L3=7,L7=7,L11=7,L16=7,L20=7,L24=7,L29=7,L33=7,L37=7,Q16=7,W16=7,AB16=7,AG16=7,AM16=7,AR16=7,AW16=7,G16=7,Q20=7,Q24=7,G20=7,G24=7),"",7)</f>
        <v>7</v>
      </c>
      <c r="K16" s="254">
        <f>COUNTIF(H16:J18,"&gt;0")</f>
        <v>9</v>
      </c>
      <c r="L16" s="241"/>
      <c r="M16" s="74">
        <f>IF(OR(Q3=1,Q7=1,Q11=1,Q16=1,Q20=1,Q24=1,Q29=1,Q33=1,Q37=1,W16=1,AB16=1,AG16=1,AM16=1,AR16=1,AW16=1,G16=1,L16=1,G20=1,G24=1,L20=1,L24=1),"",1)</f>
        <v>1</v>
      </c>
      <c r="N16" s="81">
        <f>IF(OR(Q3=4,Q7=4,Q11=4,Q16=4,Q20=4,Q24=4,Q29=4,Q33=4,Q37=4,W16=4,AB16=4,AG16=4,AM16=4,AR16=4,AW16=4,G16=4,L16=4,G20=4,G24=4,L20=4,L24=4),"",4)</f>
        <v>4</v>
      </c>
      <c r="O16" s="90">
        <f>IF(OR(Q3=7,Q7=7,Q11=7,Q16=7,Q20=7,Q24=7,Q29=7,Q33=7,Q37=7,W16=7,AB16=7,AG16=7,AM16=7,AR16=7,AW16=7,G16=7,L16=7,G20=7,G24=7,L20=7,L24=7),"",7)</f>
        <v>7</v>
      </c>
      <c r="P16" s="254">
        <f>COUNTIF(M16:O18,"&gt;0")</f>
        <v>9</v>
      </c>
      <c r="Q16" s="241"/>
      <c r="R16" s="60"/>
      <c r="S16" s="74">
        <f>IF(OR(W3=1,W7=1,W11=1,W16=1,W20=1,W24=1,W29=1,W33=1,W37=1,AB16=1,AG16=1,AM16=1,AR16=1,AW16=1,G16=1,L16=1,Q16=1,AB20=1,AB24=1,AG20=1,AG24=1),"",1)</f>
        <v>1</v>
      </c>
      <c r="T16" s="81">
        <f>IF(OR(W3=4,W7=4,W11=4,W16=4,W20=4,W24=4,W29=4,W33=4,W37=4,AB16=4,AG16=4,AM16=4,AR16=4,AW16=4,G16=4,L16=4,Q16=4,AB20=4,AB24=4,AG20=4,AG24=4),"",4)</f>
        <v>4</v>
      </c>
      <c r="U16" s="90">
        <f>IF(OR(W3=7,W7=7,W11=7,W16=7,W20=7,W24=7,W29=7,W33=7,W37=7,AB16=7,AG16=7,AM16=7,AR16=7,AW16=7,G16=7,L16=7,Q16=7,AB20=7,AB24=7,AG20=7,AG24=7),"",7)</f>
        <v>7</v>
      </c>
      <c r="V16" s="254">
        <f>COUNTIF(S16:U18,"&gt;0")</f>
        <v>9</v>
      </c>
      <c r="W16" s="241"/>
      <c r="X16" s="74">
        <f>IF(OR(AB3=1,AB7=1,AB11=1,AB16=1,AB20=1,AB24=1,AB29=1,AB33=1,AB37=1,AG16=1,AM16=1,AR16=1,AW16=1,G16=1,L16=1,Q16=1,W16=1,AG20=1,AG24=1,W20=1,W24=1),"",1)</f>
        <v>1</v>
      </c>
      <c r="Y16" s="81">
        <f>IF(OR(AB3=4,AB7=4,AB11=4,AB16=4,AB20=4,AB24=4,AB29=4,AB33=4,AB37=4,AG16=4,AM16=4,AR16=4,AW16=4,G16=4,L16=4,Q16=4,W16=4,AG20=4,AG24=4,W20=4,W24=4),"",4)</f>
        <v>4</v>
      </c>
      <c r="Z16" s="90">
        <f>IF(OR(AB3=7,AB7=7,AB11=7,AB16=7,AB20=7,AB24=7,AB29=7,AB33=7,AB37=7,AG16=7,AM16=7,AR16=7,AW16=7,G16=7,L16=7,Q16=7,W16=7,AG20=7,AG24=7,W20=7,W24=7),"",7)</f>
        <v>7</v>
      </c>
      <c r="AA16" s="254">
        <f>COUNTIF(X16:Z18,"&gt;0")</f>
        <v>9</v>
      </c>
      <c r="AB16" s="241"/>
      <c r="AC16" s="74">
        <f>IF(OR(AG3=1,AG7=1,AG11=1,AG16=1,AG20=1,AG24=1,AG29=1,AG33=1,AG37=1,AM16=1,AR16=1,AW16=1,G16=1,L16=1,Q16=1,W16=1,AB16=1,W20=1,W24=1,AB20=1,AB24=1),"",1)</f>
        <v>1</v>
      </c>
      <c r="AD16" s="81">
        <f>IF(OR(AG3=4,AG7=4,AG11=4,AG16=4,AG20=4,AG24=4,AG29=4,AG33=4,AG37=4,AM16=4,AR16=4,AW16=4,G16=4,L16=4,Q16=4,W16=4,AB16=4,W20=4,W24=4,AB20=4,AB24=4),"",4)</f>
        <v>4</v>
      </c>
      <c r="AE16" s="90">
        <f>IF(OR(AG3=7,AG7=7,AG11=7,AG16=7,AG20=7,AG24=7,AG29=7,AG33=7,AG37=7,AM16=7,AR16=7,AW16=7,G16=7,L16=7,Q16=7,W16=7,AB16=7,W20=7,W24=7,AB20=7,AB24=7),"",7)</f>
        <v>7</v>
      </c>
      <c r="AF16" s="254">
        <f>COUNTIF(AC16:AE18,"&gt;0")</f>
        <v>9</v>
      </c>
      <c r="AG16" s="241"/>
      <c r="AH16" s="60"/>
      <c r="AI16" s="74">
        <f>IF(OR(AM3=1,AM7=1,AM11=1,AM16=1,AM20=1,AM24=1,AM29=1,AM33=1,AM37=1,AR16=1,AW16=1,G16=1,L16=1,Q16=1,W16=1,AB16=1,AG16=1,AR20=1,AR24=1,AW20=1,AW24=1),"",1)</f>
        <v>1</v>
      </c>
      <c r="AJ16" s="81">
        <f>IF(OR(AM3=4,AM7=4,AM11=4,AM16=4,AM20=4,AM24=4,AM29=4,AM33=4,AM37=4,AR16=4,AW16=4,G16=4,L16=4,Q16=4,W16=4,AB16=4,AG16=4,AR20=4,AR24=4,AW20=4,AW24=4),"",4)</f>
        <v>4</v>
      </c>
      <c r="AK16" s="90">
        <f>IF(OR(AM3=7,AM7=7,AM11=7,AM16=7,AM20=7,AM24=7,AM29=7,AM33=7,AM37=7,AR16=7,AW16=7,G16=7,L16=7,Q16=7,W16=7,AB16=7,AG16=7,AR20=7,AR24=7,AW20=7,AW24=7),"",7)</f>
        <v>7</v>
      </c>
      <c r="AL16" s="254">
        <f>COUNTIF(AI16:AK18,"&gt;0")</f>
        <v>9</v>
      </c>
      <c r="AM16" s="241"/>
      <c r="AN16" s="74">
        <f>IF(OR(AR3=1,AR7=1,AR11=1,AR16=1,AR20=1,AR24=1,AR29=1,AR33=1,AR37=1,AW16=1,G16=1,L16=1,Q16=1,W16=1,AB16=1,AG16=1,AM16=1,AW20=1,AW24=1,AM20=1,AM24=1),"",1)</f>
        <v>1</v>
      </c>
      <c r="AO16" s="81">
        <f>IF(OR(AR3=4,AR7=4,AR11=4,AR16=4,AR20=4,AR24=4,AR29=4,AR33=4,AR37=4,AW16=4,G16=4,L16=4,Q16=4,W16=4,AB16=4,AG16=4,AM16=4,AW20=4,AW24=4,AM20=4,AM24=4),"",4)</f>
        <v>4</v>
      </c>
      <c r="AP16" s="90">
        <f>IF(OR(AR3=7,AR7=7,AR11=7,AR16=7,AR20=7,AR24=7,AR29=7,AR33=7,AR37=7,AW16=7,G16=7,L16=7,Q16=7,W16=7,AB16=7,AG16=7,AM16=7,AW20=7,AW24=7,AM20=7,AM24=7),"",7)</f>
        <v>7</v>
      </c>
      <c r="AQ16" s="254">
        <f>COUNTIF(AN16:AP18,"&gt;0")</f>
        <v>9</v>
      </c>
      <c r="AR16" s="241"/>
      <c r="AS16" s="74">
        <f>IF(OR(AW3=1,AW7=1,AW11=1,AW16=1,AW20=1,AW24=1,AW29=1,AW33=1,AW37=1,G16=1,L16=1,Q16=1,W16=1,AB16=1,AG16=1,AM16=1,AR16=1,AM20=1,AM24=1,AR20=1,AR24=1),"",1)</f>
        <v>1</v>
      </c>
      <c r="AT16" s="81">
        <f>IF(OR(AW3=4,AW7=4,AW11=4,AW16=4,AW20=4,AW24=4,AW29=4,AW33=4,AW37=4,G16=4,L16=4,Q16=4,W16=4,AB16=4,AG16=4,AM16=4,AR16=4,AM20=4,AM24=4,AR20=4,AR24=4),"",4)</f>
        <v>4</v>
      </c>
      <c r="AU16" s="90">
        <f>IF(OR(AW3=7,AW7=7,AW11=7,AW16=7,AW20=7,AW24=7,AW29=7,AW33=7,AW37=7,G16=7,L16=7,Q16=7,W16=7,AB16=7,AG16=7,AM16=7,AR16=7,AM20=7,AM24=7,AR20=7,AR24=7),"",7)</f>
        <v>7</v>
      </c>
      <c r="AV16" s="254">
        <f>COUNTIF(AS16:AU18,"&gt;0")</f>
        <v>9</v>
      </c>
      <c r="AW16" s="241"/>
      <c r="AX16" s="60"/>
      <c r="AY16" s="16">
        <f>COUNTIF(C16:AW16,"=1")</f>
        <v>9</v>
      </c>
      <c r="AZ16" s="17">
        <f>COUNTIF(D16:AW16,"=4")</f>
        <v>9</v>
      </c>
      <c r="BA16" s="18">
        <f>COUNTIF(E16:AW16,"=7")</f>
        <v>9</v>
      </c>
      <c r="BB16" s="27"/>
      <c r="BC16" s="279">
        <f>G16+L16+Q16+W16+AB16+AG16+AM16+AR16+AW16</f>
        <v>0</v>
      </c>
      <c r="BD16" s="264">
        <v>45</v>
      </c>
      <c r="BE16" s="267">
        <f>BD16-BC16</f>
        <v>45</v>
      </c>
      <c r="BF16" s="2"/>
      <c r="BG16" s="238" t="s">
        <v>7</v>
      </c>
      <c r="BH16" s="259">
        <f>IF(OR(BI9=BK9,BI9=BJ9),BI9,BJ9)</f>
        <v>2</v>
      </c>
      <c r="BI16" s="259"/>
      <c r="BJ16" s="260">
        <f>IF(BH16=BI9,BJ9,BK9)</f>
        <v>2</v>
      </c>
      <c r="BK16" s="260"/>
    </row>
    <row r="17" spans="2:67" ht="12.75" customHeight="1" x14ac:dyDescent="0.25">
      <c r="B17" s="60"/>
      <c r="C17" s="75">
        <f>IF(OR(G3=2,G7=2,G11=2,G16=2,G20=2,G24=2,G29=2,G33=2,G37=2,L16=2,Q16=2,W16=2,AB16=2,AG16=2,AM16=2,AR16=2,AW16=2,L20=2,L24=2,Q20=2,Q24=2),"",2)</f>
        <v>2</v>
      </c>
      <c r="D17" s="82">
        <f>IF(OR(G3=5,G7=5,G11=5,G16=5,G20=5,G24=5,G29=5,G33=5,G37=5,L16=5,Q16=5,W16=5,AB16=5,AG16=5,AM16=5,AR16=5,AW16=5,L20=5,L24=5,Q20=5,Q24=5),"",5)</f>
        <v>5</v>
      </c>
      <c r="E17" s="91">
        <f>IF(OR(G3=8,G7=8,G11=8,G16=8,G20=8,G24=8,G29=8,G33=8,G37=8,L16=8,Q16=8,W16=8,AB16=8,AG16=8,AM16=8,AR16=8,AW16=8,L20=8,L24=8,Q20=8,Q24=8),"",8)</f>
        <v>8</v>
      </c>
      <c r="F17" s="255"/>
      <c r="G17" s="242"/>
      <c r="H17" s="75">
        <f>IF(OR(L3=2,L7=2,L11=2,L16=2,L20=2,L24=2,L29=2,L33=2,L37=2,Q16=2,W16=2,AB16=2,AG16=2,AM16=2,AR16=2,AW16=2,G16=2,Q20=2,Q24=2,G20=2,G24=2),"",2)</f>
        <v>2</v>
      </c>
      <c r="I17" s="82">
        <f>IF(OR(L3=5,L7=5,L11=5,L16=5,L20=5,L24=5,L29=5,L33=5,L37=5,Q16=5,W16=5,AB16=5,AG16=5,AM16=5,AR16=5,AW16=5,G16=5,Q20=5,Q24=5,G20=5,G24=5),"",5)</f>
        <v>5</v>
      </c>
      <c r="J17" s="91">
        <f>IF(OR(L3=8,L7=8,L11=8,L16=8,L20=8,L24=8,L29=8,L33=8,L37=8,Q16=8,W16=8,AB16=8,AG16=8,AM16=8,AR16=8,AW16=8,G16=8,Q20=8,Q24=8,G20=8,G24=8),"",8)</f>
        <v>8</v>
      </c>
      <c r="K17" s="255"/>
      <c r="L17" s="242"/>
      <c r="M17" s="75">
        <f>IF(OR(Q3=2,Q7=2,Q11=2,Q16=2,Q20=2,Q24=2,Q29=2,Q33=2,Q37=2,W16=2,AB16=2,AG16=2,AM16=2,AR16=2,AW16=2,G16=2,L16=2,G20=2,G24=2,L20=2,L24=2),"",2)</f>
        <v>2</v>
      </c>
      <c r="N17" s="82">
        <f>IF(OR(Q3=5,Q7=5,Q11=5,Q16=5,Q20=5,Q24=5,Q29=5,Q33=5,Q37=5,W16=5,AB16=5,AG16=5,AM16=5,AR16=5,AW16=5,G16=5,L16=5,G20=5,G24=5,L20=5,L24=5),"",5)</f>
        <v>5</v>
      </c>
      <c r="O17" s="91">
        <f>IF(OR(Q3=8,Q7=8,Q11=8,Q16=8,Q20=8,Q24=8,Q29=8,Q33=8,Q37=8,W16=8,AB16=8,AG16=8,AM16=8,AR16=8,AW16=8,G16=8,L16=8,G20=8,G24=8,L20=8,L24=8),"",8)</f>
        <v>8</v>
      </c>
      <c r="P17" s="255"/>
      <c r="Q17" s="242"/>
      <c r="R17" s="60"/>
      <c r="S17" s="75">
        <f>IF(OR(W3=2,W7=2,W11=2,W16=2,W20=2,W24=2,W29=2,W33=2,W37=2,AB16=2,AG16=2,AM16=2,AR16=2,AW16=2,G16=2,L16=2,Q16=2,AB20=2,AB24=2,AG20=2,AG24=2),"",2)</f>
        <v>2</v>
      </c>
      <c r="T17" s="82">
        <f>IF(OR(W3=5,W7=5,W11=5,W16=5,W20=5,W24=5,W29=5,W33=5,W37=5,AB16=5,AG16=5,AM16=5,AR16=5,AW16=5,G16=5,L16=5,Q16=5,AB20=5,AB24=5,AG20=5,AG24=5),"",5)</f>
        <v>5</v>
      </c>
      <c r="U17" s="91">
        <f>IF(OR(W3=8,W7=8,W11=8,W16=8,W20=8,W24=8,W29=8,W33=8,W37=8,AB16=8,AG16=8,AM16=8,AR16=8,AW16=8,G16=8,L16=8,Q16=8,AB20=8,AB24=8,AG20=8,AG24=8),"",8)</f>
        <v>8</v>
      </c>
      <c r="V17" s="255"/>
      <c r="W17" s="242"/>
      <c r="X17" s="75">
        <f>IF(OR(AB3=2,AB7=2,AB11=2,AB16=2,AB20=2,AB24=2,AB29=2,AB33=2,AB37=2,AG16=2,AM16=2,AR16=2,AW16=2,G16=2,L16=2,Q16=2,W16=2,AG20=2,AG24=2,W20=2,W24=2),"",2)</f>
        <v>2</v>
      </c>
      <c r="Y17" s="82">
        <f>IF(OR(AB3=5,AB7=5,AB11=5,AB16=5,AB20=5,AB24=5,AB29=5,AB33=5,AB37=5,AG16=5,AM16=5,AR16=5,AW16=5,G16=5,L16=5,Q16=5,W16=5,AG20=5,AG24=5,W20=5,W24=5),"",5)</f>
        <v>5</v>
      </c>
      <c r="Z17" s="91">
        <f>IF(OR(AB3=8,AB7=8,AB11=8,AB16=8,AB20=8,AB24=8,AB29=8,AB33=8,AB37=8,AG16=8,AM16=8,AR16=8,AW16=8,G16=8,L16=8,Q16=8,W16=8,AG20=8,AG24=8,W20=8,W24=8),"",8)</f>
        <v>8</v>
      </c>
      <c r="AA17" s="255"/>
      <c r="AB17" s="242"/>
      <c r="AC17" s="75">
        <f>IF(OR(AG3=2,AG7=2,AG11=2,AG16=2,AG20=2,AG24=2,AG29=2,AG33=2,AG37=2,AM16=2,AR16=2,AW16=2,G16=2,L16=2,Q16=2,W16=2,AB16=2,W20=2,W24=2,AB20=2,AB24=2),"",2)</f>
        <v>2</v>
      </c>
      <c r="AD17" s="82">
        <f>IF(OR(AG3=5,AG7=5,AG11=5,AG16=5,AG20=5,AG24=5,AG29=5,AG33=5,AG37=5,AM16=5,AR16=5,AW16=5,G16=5,L16=5,Q16=5,W16=5,AB16=5,W20=5,W24=5,AB20=5,AB24=5),"",5)</f>
        <v>5</v>
      </c>
      <c r="AE17" s="91">
        <f>IF(OR(AG3=8,AG7=8,AG11=8,AG16=8,AG20=8,AG24=8,AG29=8,AG33=8,AG37=8,AM16=8,AR16=8,AW16=8,G16=8,L16=8,Q16=8,W16=8,AB16=8,W20=8,W24=8,AB20=8,AB24=8),"",8)</f>
        <v>8</v>
      </c>
      <c r="AF17" s="255"/>
      <c r="AG17" s="242"/>
      <c r="AH17" s="60"/>
      <c r="AI17" s="75">
        <f>IF(OR(AM3=2,AM7=2,AM11=2,AM16=2,AM20=2,AM24=2,AM29=2,AM33=2,AM37=2,AR16=2,AW16=2,G16=2,L16=2,Q16=2,W16=2,AB16=2,AG16=2,AR20=2,AR24=2,AW20=2,AW24=2),"",2)</f>
        <v>2</v>
      </c>
      <c r="AJ17" s="82">
        <f>IF(OR(AM3=5,AM7=5,AM11=5,AM16=5,AM20=5,AM24=5,AM29=5,AM33=5,AM37=5,AR16=5,AW16=5,G16=5,L16=5,Q16=5,W16=5,AB16=5,AG16=5,AR20=5,AR24=5,AW20=5,AW24=5),"",5)</f>
        <v>5</v>
      </c>
      <c r="AK17" s="91">
        <f>IF(OR(AM3=8,AM7=8,AM11=8,AM16=8,AM20=8,AM24=8,AM29=8,AM33=8,AM37=8,AR16=8,AW16=8,G16=8,L16=8,Q16=8,W16=8,AB16=8,AG16=8,AR20=8,AR24=8,AW20=8,AW24=8),"",8)</f>
        <v>8</v>
      </c>
      <c r="AL17" s="255"/>
      <c r="AM17" s="242"/>
      <c r="AN17" s="75">
        <f>IF(OR(AR3=2,AR7=2,AR11=2,AR16=2,AR20=2,AR24=2,AR29=2,AR33=2,AR37=2,AW16=2,G16=2,L16=2,Q16=2,W16=2,AB16=2,AG16=2,AM16=2,AW20=2,AW24=2,AM20=2,AM24=2),"",2)</f>
        <v>2</v>
      </c>
      <c r="AO17" s="82">
        <f>IF(OR(AR3=5,AR7=5,AR11=5,AR16=5,AR20=5,AR24=5,AR29=5,AR33=5,AR37=5,AW16=5,G16=5,L16=5,Q16=5,W16=5,AB16=5,AG16=5,AM16=5,AW20=5,AW24=5,AM20=5,AM24=5),"",5)</f>
        <v>5</v>
      </c>
      <c r="AP17" s="91">
        <f>IF(OR(AR3=8,AR7=8,AR11=8,AR16=8,AR20=8,AR24=8,AR29=8,AR33=8,AR37=8,AW16=8,G16=8,L16=8,Q16=8,W16=8,AB16=8,AG16=8,AM16=8,AW20=8,AW24=8,AM20=8,AM24=8),"",8)</f>
        <v>8</v>
      </c>
      <c r="AQ17" s="255"/>
      <c r="AR17" s="242"/>
      <c r="AS17" s="75">
        <f>IF(OR(AW3=2,AW7=2,AW11=2,AW16=2,AW20=2,AW24=2,AW29=2,AW33=2,AW37=2,G16=2,L16=2,Q16=2,W16=2,AB16=2,AG16=2,AM16=2,AR16=2,AM20=2,AM24=2,AR20=2,AR24=2),"",2)</f>
        <v>2</v>
      </c>
      <c r="AT17" s="82">
        <f>IF(OR(AW3=5,AW7=5,AW11=5,AW16=5,AW20=5,AW24=5,AW29=5,AW33=5,AW37=5,G16=5,L16=5,Q16=5,W16=5,AB16=5,AG16=5,AM16=5,AR16=5,AM20=5,AM24=5,AR20=5,AR24=5),"",5)</f>
        <v>5</v>
      </c>
      <c r="AU17" s="91">
        <f>IF(OR(AW3=8,AW7=8,AW11=8,AW16=8,AW20=8,AW24=8,AW29=8,AW33=8,AW37=8,G16=8,L16=8,Q16=8,W16=8,AB16=8,AG16=8,AM16=8,AR16=8,AM20=8,AM24=8,AR20=8,AR24=8),"",8)</f>
        <v>8</v>
      </c>
      <c r="AV17" s="255"/>
      <c r="AW17" s="242"/>
      <c r="AX17" s="60"/>
      <c r="AY17" s="19">
        <f>COUNTIF(C17:AW17,"=2")</f>
        <v>9</v>
      </c>
      <c r="AZ17" s="20">
        <f>COUNTIF(D17:AW17,"=5")</f>
        <v>9</v>
      </c>
      <c r="BA17" s="21">
        <f>COUNTIF(E17:AW17,"=8")</f>
        <v>9</v>
      </c>
      <c r="BB17" s="27"/>
      <c r="BC17" s="280"/>
      <c r="BD17" s="265"/>
      <c r="BE17" s="268"/>
      <c r="BF17" s="2"/>
      <c r="BG17" s="238" t="s">
        <v>8</v>
      </c>
      <c r="BH17" s="259">
        <f>IF(BH16=BI9,BH9,BI9)</f>
        <v>2</v>
      </c>
      <c r="BI17" s="259"/>
      <c r="BJ17" s="260">
        <f>IF(BH17=BI9,BJ9,BK9)</f>
        <v>2</v>
      </c>
      <c r="BK17" s="260"/>
    </row>
    <row r="18" spans="2:67" ht="12.75" customHeight="1" thickBot="1" x14ac:dyDescent="0.3">
      <c r="B18" s="60"/>
      <c r="C18" s="78">
        <f>IF(OR(G3=3,G7=3,G11=3,G16=3,G20=3,G24=3,G29=3,G33=3,G37=3,L16=3,Q16=3,W16=3,AB16=3,AG16=3,AM16=3,AR16=3,AW16=3,L20=3,L24=3,Q20=3,Q24=3),"",3)</f>
        <v>3</v>
      </c>
      <c r="D18" s="85">
        <f>IF(OR(G3=6,G7=6,G11=6,G16=6,G20=6,G24=6,G29=6,G33=6,G37=6,L16=6,Q16=6,W16=6,AB16=6,AG16=6,AM16=6,AR16=6,AW16=6,L20=6,L24=6,Q20=6,Q24=6),"",6)</f>
        <v>6</v>
      </c>
      <c r="E18" s="94">
        <f>IF(OR(G3=9,G7=9,G11=9,G16=9,G20=9,G24=9,G29=9,G33=9,G37=9,L16=9,Q16=9,W16=9,AB16=9,AG16=9,AM16=9,AR16=9,AW16=9,L20=9,L24=9,Q20=9,Q24=9),"",9)</f>
        <v>9</v>
      </c>
      <c r="F18" s="256"/>
      <c r="G18" s="243"/>
      <c r="H18" s="78">
        <f>IF(OR(L3=3,L7=3,L11=3,L16=3,L20=3,L24=3,L29=3,L33=3,L37=3,Q16=3,W16=3,AB16=3,AG16=3,AM16=3,AR16=3,AW16=3,G16=3,Q20=3,Q24=3,G20=3,G24=3),"",3)</f>
        <v>3</v>
      </c>
      <c r="I18" s="85">
        <f>IF(OR(L3=6,L7=6,L11=6,L16=6,L20=6,L24=6,L29=6,L33=6,L37=6,Q16=6,W16=6,AB16=6,AG16=6,AM16=6,AR16=6,AW16=6,G16=6,Q20=6,Q24=6,G20=6,G24=6),"",6)</f>
        <v>6</v>
      </c>
      <c r="J18" s="94">
        <f>IF(OR(L3=9,L7=9,L11=9,L16=9,L20=9,L24=9,L29=9,L33=9,L37=9,Q16=9,W16=9,AB16=9,AG16=9,AM16=9,AR16=9,AW16=9,G16=9,Q20=9,Q24=9,G20=9,G24=9),"",9)</f>
        <v>9</v>
      </c>
      <c r="K18" s="256"/>
      <c r="L18" s="243"/>
      <c r="M18" s="78">
        <f>IF(OR(Q3=3,Q7=3,Q11=3,Q16=3,Q20=3,Q24=3,Q29=3,Q33=3,Q37=3,W16=3,AB16=3,AG16=3,AM16=3,AR16=3,AW16=3,G16=3,L16=3,G20=3,G24=3,L20=3,L24=3),"",3)</f>
        <v>3</v>
      </c>
      <c r="N18" s="85">
        <f>IF(OR(Q3=6,Q7=6,Q11=6,Q16=6,Q20=6,Q24=6,Q29=6,Q33=6,Q37=6,W16=6,AB16=6,AG16=6,AM16=6,AR16=6,AW16=6,G16=6,L16=6,G20=6,G24=6,L20=6,L24=6),"",6)</f>
        <v>6</v>
      </c>
      <c r="O18" s="94">
        <f>IF(OR(Q3=9,Q7=9,Q11=9,Q16=9,Q20=9,Q24=9,Q29=9,Q33=9,Q37=9,W16=9,AB16=9,AG16=9,AM16=9,AR16=9,AW16=9,G16=9,L16=9,G20=9,G24=9,L20=9,L24=9),"",9)</f>
        <v>9</v>
      </c>
      <c r="P18" s="256"/>
      <c r="Q18" s="243"/>
      <c r="R18" s="60"/>
      <c r="S18" s="78">
        <f>IF(OR(W3=3,W7=3,W11=3,W16=3,W20=3,W24=3,W29=3,W33=3,W37=3,AB16=3,AG16=3,AM16=3,AR16=3,AW16=3,G16=3,L16=3,Q16=3,AB20=3,AB24=3,AG20=3,AG24=3),"",3)</f>
        <v>3</v>
      </c>
      <c r="T18" s="85">
        <f>IF(OR(W3=6,W7=6,W11=6,W16=6,W20=6,W24=6,W29=6,W33=6,W37=6,AB16=6,AG16=6,AM16=6,AR16=6,AW16=6,G16=6,L16=6,Q16=6,AB20=6,AB24=6,AG20=6,AG24=6),"",6)</f>
        <v>6</v>
      </c>
      <c r="U18" s="94">
        <f>IF(OR(W3=9,W7=9,W11=9,W16=9,W20=9,W24=9,W29=9,W33=9,W37=9,AB16=9,AG16=9,AM16=9,AR16=9,AW16=9,G16=9,L16=9,Q16=9,AB20=9,AB24=9,AG20=9,AG24=9),"",9)</f>
        <v>9</v>
      </c>
      <c r="V18" s="256"/>
      <c r="W18" s="243"/>
      <c r="X18" s="78">
        <f>IF(OR(AB3=3,AB7=3,AB11=3,AB16=3,AB20=3,AB24=3,AB29=3,AB33=3,AB37=3,AG16=3,AM16=3,AR16=3,AW16=3,G16=3,L16=3,Q16=3,W16=3,AG20=3,AG24=3,W20=3,W24=3),"",3)</f>
        <v>3</v>
      </c>
      <c r="Y18" s="85">
        <f>IF(OR(AB3=6,AB7=6,AB11=6,AB16=6,AB20=6,AB24=6,AB29=6,AB33=6,AB37=6,AG16=6,AM16=6,AR16=6,AW16=6,G16=6,L16=6,Q16=6,W16=6,AG20=6,AG24=6,W20=6,W24=6),"",6)</f>
        <v>6</v>
      </c>
      <c r="Z18" s="94">
        <f>IF(OR(AB3=9,AB7=9,AB11=9,AB16=9,AB20=9,AB24=9,AB29=9,AB33=9,AB37=9,AG16=9,AM16=9,AR16=9,AW16=9,G16=9,L16=9,Q16=9,W16=9,AG20=9,AG24=9,W20=9,W24=9),"",9)</f>
        <v>9</v>
      </c>
      <c r="AA18" s="256"/>
      <c r="AB18" s="243"/>
      <c r="AC18" s="78">
        <f>IF(OR(AG3=3,AG7=3,AG11=3,AG16=3,AG20=3,AG24=3,AG29=3,AG33=3,AG37=3,AM16=3,AR16=3,AW16=3,G16=3,L16=3,Q16=3,W16=3,AB16=3,W20=3,W24=3,AB20=3,AB24=3),"",3)</f>
        <v>3</v>
      </c>
      <c r="AD18" s="85">
        <f>IF(OR(AG3=6,AG7=6,AG11=6,AG16=6,AG20=6,AG24=6,AG29=6,AG33=6,AG37=6,AM16=6,AR16=6,AW16=6,G16=6,L16=6,Q16=6,W16=6,AB16=6,W20=6,W24=6,AB20=6,AB24=6),"",6)</f>
        <v>6</v>
      </c>
      <c r="AE18" s="94">
        <f>IF(OR(AG3=9,AG7=9,AG11=9,AG16=9,AG20=9,AG24=9,AG29=9,AG33=9,AG37=9,AM16=9,AR16=9,AW16=9,G16=9,L16=9,Q16=9,W16=9,AB16=9,W20=9,W24=9,AB20=9,AB24=9),"",9)</f>
        <v>9</v>
      </c>
      <c r="AF18" s="256"/>
      <c r="AG18" s="243"/>
      <c r="AH18" s="60"/>
      <c r="AI18" s="78">
        <f>IF(OR(AM3=3,AM7=3,AM11=3,AM16=3,AM20=3,AM24=3,AM29=3,AM33=3,AM37=3,AR16=3,AW16=3,G16=3,L16=3,Q16=3,W16=3,AB16=3,AG16=3,AR20=3,AR24=3,AW20=3,AW24=3),"",3)</f>
        <v>3</v>
      </c>
      <c r="AJ18" s="85">
        <f>IF(OR(AM3=6,AM7=6,AM11=6,AM16=6,AM20=6,AM24=6,AM29=6,AM33=6,AM37=6,AR16=6,AW16=6,G16=6,L16=6,Q16=6,W16=6,AB16=6,AG16=6,AR20=6,AR24=6,AW20=6,AW24=6),"",6)</f>
        <v>6</v>
      </c>
      <c r="AK18" s="94">
        <f>IF(OR(AM3=9,AM7=9,AM11=9,AM16=9,AM20=9,AM24=9,AM29=9,AM33=9,AM37=9,AR16=9,AW16=9,G16=9,L16=9,Q16=9,W16=9,AB16=9,AG16=9,AR20=9,AR24=9,AW20=9,AW24=9),"",9)</f>
        <v>9</v>
      </c>
      <c r="AL18" s="256"/>
      <c r="AM18" s="243"/>
      <c r="AN18" s="78">
        <f>IF(OR(AR3=3,AR7=3,AR11=3,AR16=3,AR20=3,AR24=3,AR29=3,AR33=3,AR37=3,AW16=3,G16=3,L16=3,Q16=3,W16=3,AB16=3,AG16=3,AM16=3,AW20=3,AW24=3,AM20=3,AM24=3),"",3)</f>
        <v>3</v>
      </c>
      <c r="AO18" s="85">
        <f>IF(OR(AR3=6,AR7=6,AR11=6,AR16=6,AR20=6,AR24=6,AR29=6,AR33=6,AR37=6,AW16=6,G16=6,L16=6,Q16=6,W16=6,AB16=6,AG16=6,AM16=6,AW20=6,AW24=6,AM20=6,AM24=6),"",6)</f>
        <v>6</v>
      </c>
      <c r="AP18" s="94">
        <f>IF(OR(AR3=9,AR7=9,AR11=9,AR16=9,AR20=9,AR24=9,AR29=9,AR33=9,AR37=9,AW16=9,G16=9,L16=9,Q16=9,W16=9,AB16=9,AG16=9,AM16=9,AW20=9,AW24=9,AM20=9,AM24=9),"",9)</f>
        <v>9</v>
      </c>
      <c r="AQ18" s="256"/>
      <c r="AR18" s="243"/>
      <c r="AS18" s="78">
        <f>IF(OR(AW3=3,AW7=3,AW11=3,AW16=3,AW20=3,AW24=3,AW29=3,AW33=3,AW37=3,G16=3,L16=3,Q16=3,W16=3,AB16=3,AG16=3,AM16=3,AR16=3,AM20=3,AM24=3,AR20=3,AR24=3),"",3)</f>
        <v>3</v>
      </c>
      <c r="AT18" s="85">
        <f>IF(OR(AW3=6,AW7=6,AW11=6,AW16=6,AW20=6,AW24=6,AW29=6,AW33=6,AW37=6,G16=6,L16=6,Q16=6,W16=6,AB16=6,AG16=6,AM16=6,AR16=6,AM20=6,AM24=6,AR20=6,AR24=6),"",6)</f>
        <v>6</v>
      </c>
      <c r="AU18" s="94">
        <f>IF(OR(AW3=9,AW7=9,AW11=9,AW16=9,AW20=9,AW24=9,AW29=9,AW33=9,AW37=9,G16=9,L16=9,Q16=9,W16=9,AB16=9,AG16=9,AM16=9,AR16=9,AM20=9,AM24=9,AR20=9,AR24=9),"",9)</f>
        <v>9</v>
      </c>
      <c r="AV18" s="256"/>
      <c r="AW18" s="243"/>
      <c r="AX18" s="60"/>
      <c r="AY18" s="22">
        <f>COUNTIF(C18:AW18,"=3")</f>
        <v>9</v>
      </c>
      <c r="AZ18" s="23">
        <f>COUNTIF(D18:AW18,"=6")</f>
        <v>9</v>
      </c>
      <c r="BA18" s="24">
        <f>COUNTIF(E18:AW18,"=9")</f>
        <v>9</v>
      </c>
      <c r="BB18" s="27"/>
      <c r="BC18" s="281"/>
      <c r="BD18" s="266"/>
      <c r="BE18" s="269"/>
      <c r="BF18" s="2"/>
      <c r="BG18" s="238" t="s">
        <v>9</v>
      </c>
      <c r="BH18" s="259">
        <f>BH17</f>
        <v>2</v>
      </c>
      <c r="BI18" s="259"/>
      <c r="BJ18" s="260">
        <f>IF(BJ17=BK9,BJ9,BK9)</f>
        <v>2</v>
      </c>
      <c r="BK18" s="260"/>
    </row>
    <row r="19" spans="2:67" s="39" customFormat="1" ht="7.95" customHeight="1" thickTop="1" thickBot="1" x14ac:dyDescent="0.3">
      <c r="B19" s="61"/>
      <c r="C19" s="251" t="str">
        <f>IF(AND(F16=0,G16=0),"Can't Be-Go Back!!!","")</f>
        <v/>
      </c>
      <c r="D19" s="252"/>
      <c r="E19" s="252"/>
      <c r="F19" s="252"/>
      <c r="G19" s="253"/>
      <c r="H19" s="257" t="str">
        <f>IF(AND(K16=0,L16=0),"Can't Be-Go Back!!!","")</f>
        <v/>
      </c>
      <c r="I19" s="252"/>
      <c r="J19" s="252"/>
      <c r="K19" s="252"/>
      <c r="L19" s="253"/>
      <c r="M19" s="257" t="str">
        <f>IF(AND(P16=0,Q16=0),"Can't Be-Go Back!!!","")</f>
        <v/>
      </c>
      <c r="N19" s="252"/>
      <c r="O19" s="252"/>
      <c r="P19" s="252"/>
      <c r="Q19" s="290"/>
      <c r="R19" s="61"/>
      <c r="S19" s="251" t="str">
        <f>IF(AND(V16=0,W16=0),"Can't Be-Go Back!!!","")</f>
        <v/>
      </c>
      <c r="T19" s="252"/>
      <c r="U19" s="252"/>
      <c r="V19" s="252"/>
      <c r="W19" s="253"/>
      <c r="X19" s="257" t="str">
        <f>IF(AND(AA16=0,AB16=0),"Can't Be-Go Back!!!","")</f>
        <v/>
      </c>
      <c r="Y19" s="252"/>
      <c r="Z19" s="252"/>
      <c r="AA19" s="252"/>
      <c r="AB19" s="253"/>
      <c r="AC19" s="257" t="str">
        <f>IF(AND(AF16=0,AG16=0),"Can't Be-Go Back!!!","")</f>
        <v/>
      </c>
      <c r="AD19" s="252"/>
      <c r="AE19" s="252"/>
      <c r="AF19" s="252"/>
      <c r="AG19" s="290"/>
      <c r="AH19" s="61"/>
      <c r="AI19" s="251" t="str">
        <f>IF(AND(AL16=0,AM16=0),"Can't Be-Go Back!!!","")</f>
        <v/>
      </c>
      <c r="AJ19" s="252"/>
      <c r="AK19" s="252"/>
      <c r="AL19" s="252"/>
      <c r="AM19" s="253"/>
      <c r="AN19" s="257" t="str">
        <f>IF(AND(AQ16=0,AR16=0),"Can't Be-Go Back!!!","")</f>
        <v/>
      </c>
      <c r="AO19" s="252"/>
      <c r="AP19" s="252"/>
      <c r="AQ19" s="252"/>
      <c r="AR19" s="253"/>
      <c r="AS19" s="257" t="str">
        <f>IF(AND(AV16=0,AW16=0),"Can't Be-Go Back!!!","")</f>
        <v/>
      </c>
      <c r="AT19" s="252"/>
      <c r="AU19" s="252"/>
      <c r="AV19" s="252"/>
      <c r="AW19" s="290"/>
      <c r="AX19" s="61"/>
      <c r="AY19" s="291"/>
      <c r="AZ19" s="292"/>
      <c r="BA19" s="292"/>
      <c r="BB19" s="32"/>
      <c r="BC19" s="296"/>
      <c r="BD19" s="296"/>
      <c r="BE19" s="296"/>
      <c r="BF19" s="33"/>
      <c r="BG19" s="238"/>
      <c r="BH19" s="238"/>
      <c r="BI19" s="238"/>
      <c r="BJ19" s="239"/>
      <c r="BK19" s="239"/>
      <c r="BL19" s="57"/>
      <c r="BM19" s="57"/>
      <c r="BN19" s="57"/>
      <c r="BO19" s="57"/>
    </row>
    <row r="20" spans="2:67" ht="12.75" customHeight="1" thickTop="1" x14ac:dyDescent="0.25">
      <c r="B20" s="60"/>
      <c r="C20" s="77">
        <f>IF(OR(G7=1,G11=1,G16=1,G20=1,G24=1,G29=1,G33=1,G37=1,G3=1,L20=1,Q20=1,W20=1,AB20=1,AG20=1,AM20=1,AR20=1,AW20=1,L16=1,L24=1,Q16=1,Q24=1),"",1)</f>
        <v>1</v>
      </c>
      <c r="D20" s="81">
        <f>IF(OR(G7=4,G11=4,G16=4,G20=4,G24=4,G29=4,G33=4,G37=4,G3=4,L20=4,Q20=4,W20=4,AB20=4,AG20=4,AM20=4,AR20=4,AW20=4,L16=4,L24=4,Q24=4,Q16=4),"",4)</f>
        <v>4</v>
      </c>
      <c r="E20" s="93">
        <f>IF(OR(G7=7,G11=7,G16=7,G20=7,G24=7,G29=7,G33=7,G37=7,G3=7,L20=7,Q20=7,W20=7,AB20=7,AG20=7,AM20=7,AR20=7,AW20=7,L24=7,L16=7,Q24=7,Q16=7),"",7)</f>
        <v>7</v>
      </c>
      <c r="F20" s="289">
        <f>COUNTIF(C20:E22,"&gt;0")</f>
        <v>9</v>
      </c>
      <c r="G20" s="244"/>
      <c r="H20" s="77">
        <f>IF(OR(L7=1,L11=1,L16=1,L20=1,L24=1,L29=1,L33=1,L37=1,L3=1,Q20=1,W20=1,AB20=1,AG20=1,AM20=1,AR20=1,AW20=1,G20=1,Q16=1,Q24=1,G16=1,G24=1),"",1)</f>
        <v>1</v>
      </c>
      <c r="I20" s="84">
        <f>IF(OR(L7=4,L11=4,L16=4,L20=4,L24=4,L29=4,L33=4,L37=4,L3=4,Q20=4,W20=4,AB20=4,AG20=4,AM20=4,AR20=4,AW20=4,G20=4,Q16=4,Q24=4,G24=4,G16=4),"",4)</f>
        <v>4</v>
      </c>
      <c r="J20" s="93">
        <f>IF(OR(L7=7,L11=7,L16=7,L20=7,L24=7,L29=7,L33=7,L37=7,L3=7,Q20=7,W20=7,AB20=7,AG20=7,AM20=7,AR20=7,AW20=7,G20=7,Q24=7,Q16=7,G24=7,G16=7),"",7)</f>
        <v>7</v>
      </c>
      <c r="K20" s="289">
        <f>COUNTIF(H20:J22,"&gt;0")</f>
        <v>9</v>
      </c>
      <c r="L20" s="244"/>
      <c r="M20" s="77">
        <f>IF(OR(Q7=1,Q11=1,Q16=1,Q20=1,Q24=1,Q29=1,Q33=1,Q37=1,Q3=1,W20=1,AB20=1,AG20=1,AM20=1,AR20=1,AW20=1,G20=1,L20=1,G16=1,G24=1,L16=1,L24=1),"",1)</f>
        <v>1</v>
      </c>
      <c r="N20" s="84">
        <f>IF(OR(Q7=4,Q11=4,Q16=4,Q20=4,Q24=4,Q29=4,Q33=4,Q37=4,Q3=4,W20=4,AB20=4,AG20=4,AM20=4,AR20=4,AW20=4,G20=4,L20=4,G16=4,G24=4,L24=4,L16=4),"",4)</f>
        <v>4</v>
      </c>
      <c r="O20" s="93">
        <f>IF(OR(Q7=7,Q11=7,Q16=7,Q20=7,Q24=7,Q29=7,Q33=7,Q37=7,Q3=7,W20=7,AB20=7,AG20=7,AM20=7,AR20=7,AW20=7,G20=7,L20=7,G24=7,G16=7,L24=7,L16=7),"",7)</f>
        <v>7</v>
      </c>
      <c r="P20" s="289">
        <f>COUNTIF(M20:O22,"&gt;0")</f>
        <v>9</v>
      </c>
      <c r="Q20" s="244"/>
      <c r="R20" s="60"/>
      <c r="S20" s="77">
        <f>IF(OR(W7=1,W11=1,W16=1,W20=1,W24=1,W29=1,W33=1,W37=1,W3=1,AB20=1,AG20=1,AM20=1,AR20=1,AW20=1,G20=1,L20=1,Q20=1,AB16=1,AB24=1,AG16=1,AG24=1),"",1)</f>
        <v>1</v>
      </c>
      <c r="T20" s="81">
        <f>IF(OR(W7=4,W11=4,W16=4,W20=4,W24=4,W29=4,W33=4,W37=4,W3=4,AB20=4,AG20=4,AM20=4,AR20=4,AW20=4,G20=4,L20=4,Q20=4,AB16=4,AB24=4,AG24=4,AG16=4),"",4)</f>
        <v>4</v>
      </c>
      <c r="U20" s="93">
        <f>IF(OR(W7=7,W11=7,W16=7,W20=7,W24=7,W29=7,W33=7,W37=7,W3=7,AB20=7,AG20=7,AM20=7,AR20=7,AW20=7,G20=7,L20=7,Q20=7,AB24=7,AB16=7,AG24=7,AG16=7),"",7)</f>
        <v>7</v>
      </c>
      <c r="V20" s="289">
        <f>COUNTIF(S20:U22,"&gt;0")</f>
        <v>9</v>
      </c>
      <c r="W20" s="244"/>
      <c r="X20" s="77">
        <f>IF(OR(AB7=1,AB11=1,AB16=1,AB20=1,AB24=1,AB29=1,AB33=1,AB37=1,AB3=1,AG20=1,AM20=1,AR20=1,AW20=1,G20=1,L20=1,Q20=1,W20=1,AG16=1,AG24=1,W16=1,W24=1),"",1)</f>
        <v>1</v>
      </c>
      <c r="Y20" s="84">
        <f>IF(OR(AB7=4,AB11=4,AB16=4,AB20=4,AB24=4,AB29=4,AB33=4,AB37=4,AB3=4,AG20=4,AM20=4,AR20=4,AW20=4,G20=4,L20=4,Q20=4,W20=4,AG16=4,AG24=4,W24=4,W16=4),"",4)</f>
        <v>4</v>
      </c>
      <c r="Z20" s="93">
        <f>IF(OR(AB7=7,AB11=7,AB16=7,AB20=7,AB24=7,AB29=7,AB33=7,AB37=7,AB3=7,AG20=7,AM20=7,AR20=7,AW20=7,G20=7,L20=7,Q20=7,W20=7,AG24=7,AG16=7,W24=7,W16=7),"",7)</f>
        <v>7</v>
      </c>
      <c r="AA20" s="289">
        <f>COUNTIF(X20:Z22,"&gt;0")</f>
        <v>9</v>
      </c>
      <c r="AB20" s="244"/>
      <c r="AC20" s="77">
        <f>IF(OR(AG7=1,AG11=1,AG16=1,AG20=1,AG24=1,AG29=1,AG33=1,AG37=1,AG3=1,AM20=1,AR20=1,AW20=1,G20=1,L20=1,Q20=1,W20=1,AB20=1,W16=1,W24=1,AB16=1,AB24=1),"",1)</f>
        <v>1</v>
      </c>
      <c r="AD20" s="84">
        <f>IF(OR(AG7=4,AG11=4,AG16=4,AG20=4,AG24=4,AG29=4,AG33=4,AG37=4,AG3=4,AM20=4,AR20=4,AW20=4,G20=4,L20=4,Q20=4,W20=4,AB20=4,W16=4,W24=4,AB24=4,AB16=4),"",4)</f>
        <v>4</v>
      </c>
      <c r="AE20" s="93">
        <f>IF(OR(AG7=7,AG11=7,AG16=7,AG20=7,AG24=7,AG29=7,AG33=7,AG37=7,AG3=7,AM20=7,AR20=7,AW20=7,G20=7,L20=7,Q20=7,W20=7,AB20=7,W24=7,W16=7,AB24=7,AB16=7),"",7)</f>
        <v>7</v>
      </c>
      <c r="AF20" s="289">
        <f>COUNTIF(AC20:AE22,"&gt;0")</f>
        <v>9</v>
      </c>
      <c r="AG20" s="244"/>
      <c r="AH20" s="60"/>
      <c r="AI20" s="77">
        <f>IF(OR(AM7=1,AM11=1,AM16=1,AM20=1,AM24=1,AM29=1,AM33=1,AM37=1,AM3=1,AR20=1,AW20=1,G20=1,L20=1,Q20=1,W20=1,AB20=1,AG20=1,AR16=1,AR24=1,AW16=1,AW24=1),"",1)</f>
        <v>1</v>
      </c>
      <c r="AJ20" s="81">
        <f>IF(OR(AM7=4,AM11=4,AM16=4,AM20=4,AM24=4,AM29=4,AM33=4,AM37=4,AM3=4,AR20=4,AW20=4,G20=4,L20=4,Q20=4,W20=4,AB20=4,AG20=4,AR16=4,AR24=4,AW24=4,AW16=4),"",4)</f>
        <v>4</v>
      </c>
      <c r="AK20" s="93">
        <f>IF(OR(AM7=7,AM11=7,AM16=7,AM20=7,AM24=7,AM29=7,AM33=7,AM37=7,AM3=7,AR20=7,AW20=7,G20=7,L20=7,Q20=7,W20=7,AB20=7,AG20=7,AR24=7,AR16=7,AW24=7,AW16=7),"",7)</f>
        <v>7</v>
      </c>
      <c r="AL20" s="289">
        <f>COUNTIF(AI20:AK22,"&gt;0")</f>
        <v>9</v>
      </c>
      <c r="AM20" s="244"/>
      <c r="AN20" s="77">
        <f>IF(OR(AR7=1,AR11=1,AR16=1,AR20=1,AR24=1,AR29=1,AR33=1,AR37=1,AR3=1,AW20=1,G20=1,L20=1,Q20=1,W20=1,AB20=1,AG20=1,AM20=1,AW16=1,AW24=1,AM16=1,AM24=1),"",1)</f>
        <v>1</v>
      </c>
      <c r="AO20" s="84">
        <f>IF(OR(AR7=4,AR11=4,AR16=4,AR20=4,AR24=4,AR29=4,AR33=4,AR37=4,AR3=4,AW20=4,G20=4,L20=4,Q20=4,W20=4,AB20=4,AG20=4,AM20=4,AW16=4,AW24=4,AM24=4,AM16=4),"",4)</f>
        <v>4</v>
      </c>
      <c r="AP20" s="93">
        <f>IF(OR(AR7=7,AR11=7,AR16=7,AR20=7,AR24=7,AR29=7,AR33=7,AR37=7,AR3=7,AW20=7,G20=7,L20=7,Q20=7,W20=7,AB20=7,AG20=7,AM20=7,AW24=7,AW16=7,AM24=7,AM16=7),"",7)</f>
        <v>7</v>
      </c>
      <c r="AQ20" s="289">
        <f>COUNTIF(AN20:AP22,"&gt;0")</f>
        <v>9</v>
      </c>
      <c r="AR20" s="244"/>
      <c r="AS20" s="77">
        <f>IF(OR(AW7=1,AW11=1,AW16=1,AW20=1,AW24=1,AW29=1,AW33=1,AW37=1,AW3=1,G20=1,L20=1,Q20=1,W20=1,AB20=1,AG20=1,AM20=1,AR20=1,AM16=1,AM24=1,AR16=1,AR24=1),"",1)</f>
        <v>1</v>
      </c>
      <c r="AT20" s="84">
        <f>IF(OR(AW7=4,AW11=4,AW16=4,AW20=4,AW24=4,AW29=4,AW33=4,AW37=4,AW3=4,G20=4,L20=4,Q20=4,W20=4,AB20=4,AG20=4,AM20=4,AR20=4,AM16=4,AM24=4,AR24=4,AR16=4),"",4)</f>
        <v>4</v>
      </c>
      <c r="AU20" s="93">
        <f>IF(OR(AW7=7,AW11=7,AW16=7,AW20=7,AW24=7,AW29=7,AW33=7,AW37=7,AW3=7,G20=7,L20=7,Q20=7,W20=7,AB20=7,AG20=7,AM20=7,AR20=7,AM24=7,AM16=7,AR24=7,AR16=7),"",7)</f>
        <v>7</v>
      </c>
      <c r="AV20" s="289">
        <f>COUNTIF(AS20:AU22,"&gt;0")</f>
        <v>9</v>
      </c>
      <c r="AW20" s="244"/>
      <c r="AX20" s="60"/>
      <c r="AY20" s="16">
        <f>COUNTIF(C20:AW20,"=1")</f>
        <v>9</v>
      </c>
      <c r="AZ20" s="17">
        <f>COUNTIF(D20:AW20,"=4")</f>
        <v>9</v>
      </c>
      <c r="BA20" s="18">
        <f>COUNTIF(E20:AW20,"=7")</f>
        <v>9</v>
      </c>
      <c r="BB20" s="27"/>
      <c r="BC20" s="279">
        <f>G20+L20+Q20+W20+AB20+AG20+AM20+AR20+AW20</f>
        <v>0</v>
      </c>
      <c r="BD20" s="264">
        <v>45</v>
      </c>
      <c r="BE20" s="267">
        <f>BD20-BC20</f>
        <v>45</v>
      </c>
      <c r="BF20" s="2"/>
      <c r="BG20" s="238" t="s">
        <v>7</v>
      </c>
      <c r="BH20" s="259">
        <f>IF(OR(BI9=BJ9,BI9=BK9),BI9,BK9)</f>
        <v>2</v>
      </c>
      <c r="BI20" s="259"/>
      <c r="BJ20" s="260">
        <f>IF(BH20=BI9,BK9,BJ9)</f>
        <v>2</v>
      </c>
      <c r="BK20" s="260"/>
      <c r="BN20" s="57" t="s">
        <v>2</v>
      </c>
    </row>
    <row r="21" spans="2:67" ht="12.75" customHeight="1" x14ac:dyDescent="0.25">
      <c r="B21" s="60"/>
      <c r="C21" s="75">
        <f>IF(OR(G7=2,G11=2,G16=2,G20=2,G24=2,G29=2,G33=2,G37=2,G3=2,L20=2,Q20=2,W20=2,AB20=2,AG20=2,AM20=2,AR20=2,AW20=2,L24=2,L16=2,Q24=2,Q16=2),"",2)</f>
        <v>2</v>
      </c>
      <c r="D21" s="82">
        <f>IF(OR(G7=5,G11=5,G16=5,G20=5,G24=5,G29=5,G33=5,G37=5,G3=5,L20=5,Q20=5,W20=5,AB20=5,AG20=5,AM20=5,AR20=5,AW20=5,L24=5,L16=5,Q24=5,Q16=5),"",5)</f>
        <v>5</v>
      </c>
      <c r="E21" s="91">
        <f>IF(OR(G7=8,G11=8,G16=8,G20=8,G24=8,G29=8,G33=8,G37=8,G3=8,L20=8,Q20=8,W20=8,AB20=8,AG20=8,AM20=8,AR20=8,AW20=8,L24=8,L16=8,Q24=8,Q16=8),"",8)</f>
        <v>8</v>
      </c>
      <c r="F21" s="255"/>
      <c r="G21" s="242"/>
      <c r="H21" s="75">
        <f>IF(OR(L7=2,L11=2,L16=2,L20=2,L24=2,L29=2,L33=2,L37=2,L3=2,Q20=2,W20=2,AB20=2,AG20=2,AM20=2,AR20=2,AW20=2,G20=2,Q24=2,Q16=2,G24=2,G16=2),"",2)</f>
        <v>2</v>
      </c>
      <c r="I21" s="82">
        <f>IF(OR(L7=5,L11=5,L16=5,L20=5,L24=5,L29=5,L33=5,L37=5,L3=5,Q20=5,W20=5,AB20=5,AG20=5,AM20=5,AR20=5,AW20=5,G20=5,Q24=5,Q16=5,G24=5,G16=5),"",5)</f>
        <v>5</v>
      </c>
      <c r="J21" s="91">
        <f>IF(OR(L7=8,L11=8,L16=8,L20=8,L24=8,L29=8,L33=8,L37=8,L3=8,Q20=8,W20=8,AB20=8,AG20=8,AM20=8,AR20=8,AW20=8,G20=8,Q24=8,Q16=8,G24=8,G16=8),"",8)</f>
        <v>8</v>
      </c>
      <c r="K21" s="255"/>
      <c r="L21" s="242"/>
      <c r="M21" s="75">
        <f>IF(OR(Q7=2,Q11=2,Q16=2,Q20=2,Q24=2,Q29=2,Q33=2,Q37=2,Q3=2,W20=2,AB20=2,AG20=2,AM20=2,AR20=2,AW20=2,G20=2,L20=2,G24=2,G16=2,L24=2,L16=2),"",2)</f>
        <v>2</v>
      </c>
      <c r="N21" s="82">
        <f>IF(OR(Q7=5,Q11=5,Q16=5,Q20=5,Q24=5,Q29=5,Q33=5,Q37=5,Q3=5,W20=5,AB20=5,AG20=5,AM20=5,AR20=5,AW20=5,G20=5,L20=5,G24=5,G16=5,L24=5,L16=5),"",5)</f>
        <v>5</v>
      </c>
      <c r="O21" s="91">
        <f>IF(OR(Q7=8,Q11=8,Q16=8,Q20=8,Q24=8,Q29=8,Q33=8,Q37=8,Q3=8,W20=8,AB20=8,AG20=8,AM20=8,AR20=8,AW20=8,G20=8,L20=8,G24=8,G16=8,L24=8,L16=8),"",8)</f>
        <v>8</v>
      </c>
      <c r="P21" s="255"/>
      <c r="Q21" s="242"/>
      <c r="R21" s="60"/>
      <c r="S21" s="75">
        <f>IF(OR(W7=2,W11=2,W16=2,W20=2,W24=2,W29=2,W33=2,W37=2,W3=2,AB20=2,AG20=2,AM20=2,AR20=2,AW20=2,G20=2,L20=2,Q20=2,AB24=2,AB16=2,AG24=2,AG16=2),"",2)</f>
        <v>2</v>
      </c>
      <c r="T21" s="82">
        <f>IF(OR(W7=5,W11=5,W16=5,W20=5,W24=5,W29=5,W33=5,W37=5,W3=5,AB20=5,AG20=5,AM20=5,AR20=5,AW20=5,G20=5,L20=5,Q20=5,AB24=5,AB16=5,AG24=5,AG16=5),"",5)</f>
        <v>5</v>
      </c>
      <c r="U21" s="91">
        <f>IF(OR(W7=8,W11=8,W16=8,W20=8,W24=8,W29=8,W33=8,W37=8,W3=8,AB20=8,AG20=8,AM20=8,AR20=8,AW20=8,G20=8,L20=8,Q20=8,AB24=8,AB16=8,AG24=8,AG16=8),"",8)</f>
        <v>8</v>
      </c>
      <c r="V21" s="255"/>
      <c r="W21" s="242"/>
      <c r="X21" s="75">
        <f>IF(OR(AB7=2,AB11=2,AB16=2,AB20=2,AB24=2,AB29=2,AB33=2,AB37=2,AB3=2,AG20=2,AM20=2,AR20=2,AW20=2,G20=2,L20=2,Q20=2,W20=2,AG24=2,AG16=2,W24=2,W16=2),"",2)</f>
        <v>2</v>
      </c>
      <c r="Y21" s="82">
        <f>IF(OR(AB7=5,AB11=5,AB16=5,AB20=5,AB24=5,AB29=5,AB33=5,AB37=5,AB3=5,AG20=5,AM20=5,AR20=5,AW20=5,G20=5,L20=5,Q20=5,W20=5,AG24=5,AG16=5,W24=5,W16=5),"",5)</f>
        <v>5</v>
      </c>
      <c r="Z21" s="91">
        <f>IF(OR(AB7=8,AB11=8,AB16=8,AB20=8,AB24=8,AB29=8,AB33=8,AB37=8,AB3=8,AG20=8,AM20=8,AR20=8,AW20=8,G20=8,L20=8,Q20=8,W20=8,AG24=8,AG16=8,W24=8,W16=8),"",8)</f>
        <v>8</v>
      </c>
      <c r="AA21" s="255"/>
      <c r="AB21" s="242"/>
      <c r="AC21" s="75">
        <f>IF(OR(AG7=2,AG11=2,AG16=2,AG20=2,AG24=2,AG29=2,AG33=2,AG37=2,AG3=2,AM20=2,AR20=2,AW20=2,G20=2,L20=2,Q20=2,W20=2,AB20=2,W24=2,W16=2,AB24=2,AB16=2),"",2)</f>
        <v>2</v>
      </c>
      <c r="AD21" s="82">
        <f>IF(OR(AG7=5,AG11=5,AG16=5,AG20=5,AG24=5,AG29=5,AG33=5,AG37=5,AG3=5,AM20=5,AR20=5,AW20=5,G20=5,L20=5,Q20=5,W20=5,AB20=5,W24=5,W16=5,AB24=5,AB16=5),"",5)</f>
        <v>5</v>
      </c>
      <c r="AE21" s="91">
        <f>IF(OR(AG7=8,AG11=8,AG16=8,AG20=8,AG24=8,AG29=8,AG33=8,AG37=8,AG3=8,AM20=8,AR20=8,AW20=8,G20=8,L20=8,Q20=8,W20=8,AB20=8,W24=8,W16=8,AB24=8,AB16=8),"",8)</f>
        <v>8</v>
      </c>
      <c r="AF21" s="255"/>
      <c r="AG21" s="242"/>
      <c r="AH21" s="60"/>
      <c r="AI21" s="75">
        <f>IF(OR(AM7=2,AM11=2,AM16=2,AM20=2,AM24=2,AM29=2,AM33=2,AM37=2,AM3=2,AR20=2,AW20=2,G20=2,L20=2,Q20=2,W20=2,AB20=2,AG20=2,AR24=2,AR16=2,AW24=2,AW16=2),"",2)</f>
        <v>2</v>
      </c>
      <c r="AJ21" s="82">
        <f>IF(OR(AM7=5,AM11=5,AM16=5,AM20=5,AM24=5,AM29=5,AM33=5,AM37=5,AM3=5,AR20=5,AW20=5,G20=5,L20=5,Q20=5,W20=5,AB20=5,AG20=5,AR24=5,AR16=5,AW24=5,AW16=5),"",5)</f>
        <v>5</v>
      </c>
      <c r="AK21" s="91">
        <f>IF(OR(AM7=8,AM11=8,AM16=8,AM20=8,AM24=8,AM29=8,AM33=8,AM37=8,AM3=8,AR20=8,AW20=8,G20=8,L20=8,Q20=8,W20=8,AB20=8,AG20=8,AR24=8,AR16=8,AW24=8,AW16=8),"",8)</f>
        <v>8</v>
      </c>
      <c r="AL21" s="255"/>
      <c r="AM21" s="242"/>
      <c r="AN21" s="75">
        <f>IF(OR(AR7=2,AR11=2,AR16=2,AR20=2,AR24=2,AR29=2,AR33=2,AR37=2,AR3=2,AW20=2,G20=2,L20=2,Q20=2,W20=2,AB20=2,AG20=2,AM20=2,AW24=2,AW16=2,AM24=2,AM16=2),"",2)</f>
        <v>2</v>
      </c>
      <c r="AO21" s="82">
        <f>IF(OR(AR7=5,AR11=5,AR16=5,AR20=5,AR24=5,AR29=5,AR33=5,AR37=5,AR3=5,AW20=5,G20=5,L20=5,Q20=5,W20=5,AB20=5,AG20=5,AM20=5,AW24=5,AW16=5,AM24=5,AM16=5),"",5)</f>
        <v>5</v>
      </c>
      <c r="AP21" s="91">
        <f>IF(OR(AR7=8,AR11=8,AR16=8,AR20=8,AR24=8,AR29=8,AR33=8,AR37=8,AR3=8,AW20=8,G20=8,L20=8,Q20=8,W20=8,AB20=8,AG20=8,AM20=8,AW24=8,AW16=8,AM24=8,AM16=8),"",8)</f>
        <v>8</v>
      </c>
      <c r="AQ21" s="255"/>
      <c r="AR21" s="242"/>
      <c r="AS21" s="75">
        <f>IF(OR(AW7=2,AW11=2,AW16=2,AW20=2,AW24=2,AW29=2,AW33=2,AW37=2,AW3=2,G20=2,L20=2,Q20=2,W20=2,AB20=2,AG20=2,AM20=2,AR20=2,AM24=2,AM16=2,AR24=2,AR16=2),"",2)</f>
        <v>2</v>
      </c>
      <c r="AT21" s="82">
        <f>IF(OR(AW7=5,AW11=5,AW16=5,AW20=5,AW24=5,AW29=5,AW33=5,AW37=5,AW3=5,G20=5,L20=5,Q20=5,W20=5,AB20=5,AG20=5,AM20=5,AR20=5,AM24=5,AM16=5,AR24=5,AR16=5),"",5)</f>
        <v>5</v>
      </c>
      <c r="AU21" s="91">
        <f>IF(OR(AW7=8,AW11=8,AW16=8,AW20=8,AW24=8,AW29=8,AW33=8,AW37=8,AW3=8,G20=8,L20=8,Q20=8,W20=8,AB20=8,AG20=8,AM20=8,AR20=8,AM24=8,AM16=8,AR24=8,AR16=8),"",8)</f>
        <v>8</v>
      </c>
      <c r="AV21" s="255"/>
      <c r="AW21" s="242"/>
      <c r="AX21" s="60"/>
      <c r="AY21" s="19">
        <f>COUNTIF(C21:AW21,"=2")</f>
        <v>9</v>
      </c>
      <c r="AZ21" s="20">
        <f>COUNTIF(D21:AW21,"=5")</f>
        <v>9</v>
      </c>
      <c r="BA21" s="21">
        <f>COUNTIF(E21:AW21,"=8")</f>
        <v>9</v>
      </c>
      <c r="BB21" s="27"/>
      <c r="BC21" s="280"/>
      <c r="BD21" s="265"/>
      <c r="BE21" s="268"/>
      <c r="BF21" s="2"/>
      <c r="BG21" s="238" t="s">
        <v>8</v>
      </c>
      <c r="BH21" s="259">
        <f>IF(BJ21=BH9,BI9,BH9)</f>
        <v>2</v>
      </c>
      <c r="BI21" s="259"/>
      <c r="BJ21" s="260">
        <f>BH20</f>
        <v>2</v>
      </c>
      <c r="BK21" s="260"/>
    </row>
    <row r="22" spans="2:67" ht="12.75" customHeight="1" thickBot="1" x14ac:dyDescent="0.3">
      <c r="B22" s="60"/>
      <c r="C22" s="78">
        <f>IF(OR(G7=3,G11=3,G16=3,G20=3,G24=3,G29=3,G33=3,G37=3,G3=3,L20=3,Q20=3,W20=3,AB20=3,AG20=3,AM20=3,AR20=3,AW20=3,L24=3,L16=3,Q24=3,Q16=3),"",3)</f>
        <v>3</v>
      </c>
      <c r="D22" s="85">
        <f>IF(OR(G7=6,G11=6,G16=6,G20=6,G24=6,G29=6,G33=6,G37=6,G3=6,L20=6,Q20=6,W20=6,AB20=6,AG20=6,AM20=6,AR20=6,AW20=6,L24=6,L16=6,Q24=6,Q16=6),"",6)</f>
        <v>6</v>
      </c>
      <c r="E22" s="94">
        <f>IF(OR(G7=9,G11=9,G16=9,G20=9,G24=9,G29=9,G33=9,G37=9,G3=9,L20=9,Q20=9,W20=9,AB20=9,AG20=9,AM20=9,AR20=9,AW20=9,L24=9,L16=9,Q24=9,Q16=9),"",9)</f>
        <v>9</v>
      </c>
      <c r="F22" s="256"/>
      <c r="G22" s="243"/>
      <c r="H22" s="78">
        <f>IF(OR(L7=3,L11=3,L16=3,L20=3,L24=3,L29=3,L33=3,L37=3,L3=3,Q20=3,W20=3,AB20=3,AG20=3,AM20=3,AR20=3,AW20=3,G20=3,Q24=3,Q16=3,G24=3,G16=3),"",3)</f>
        <v>3</v>
      </c>
      <c r="I22" s="85">
        <f>IF(OR(L7=6,L11=6,L16=6,L20=6,L24=6,L29=6,L33=6,L37=6,L3=6,Q20=6,W20=6,AB20=6,AG20=6,AM20=6,AR20=6,AW20=6,G20=6,Q24=6,Q16=6,G24=6,G16=6),"",6)</f>
        <v>6</v>
      </c>
      <c r="J22" s="94">
        <f>IF(OR(L7=9,L11=9,L16=9,L20=9,L24=9,L29=9,L33=9,L37=9,L3=9,Q20=9,W20=9,AB20=9,AG20=9,AM20=9,AR20=9,AW20=9,G20=9,Q24=9,Q16=9,G24=9,G16=9),"",9)</f>
        <v>9</v>
      </c>
      <c r="K22" s="256"/>
      <c r="L22" s="243"/>
      <c r="M22" s="78">
        <f>IF(OR(Q7=3,Q11=3,Q16=3,Q20=3,Q24=3,Q29=3,Q33=3,Q37=3,Q3=3,W20=3,AB20=3,AG20=3,AM20=3,AR20=3,AW20=3,G20=3,L20=3,G24=3,G16=3,L24=3,L16=3),"",3)</f>
        <v>3</v>
      </c>
      <c r="N22" s="85">
        <f>IF(OR(Q7=6,Q11=6,Q16=6,Q20=6,Q24=6,Q29=6,Q33=6,Q37=6,Q3=6,W20=6,AB20=6,AG20=6,AM20=6,AR20=6,AW20=6,G20=6,L20=6,G24=6,G16=6,L24=6,L16=6),"",6)</f>
        <v>6</v>
      </c>
      <c r="O22" s="94">
        <f>IF(OR(Q7=9,Q11=9,Q16=9,Q20=9,Q24=9,Q29=9,Q33=9,Q37=9,Q3=9,W20=9,AB20=9,AG20=9,AM20=9,AR20=9,AW20=9,G20=9,L20=9,G24=9,G16=9,L24=9,L16=9),"",9)</f>
        <v>9</v>
      </c>
      <c r="P22" s="256"/>
      <c r="Q22" s="243"/>
      <c r="R22" s="60"/>
      <c r="S22" s="78">
        <f>IF(OR(W7=3,W11=3,W16=3,W20=3,W24=3,W29=3,W33=3,W37=3,W3=3,AB20=3,AG20=3,AM20=3,AR20=3,AW20=3,G20=3,L20=3,Q20=3,AB24=3,AB16=3,AG24=3,AG16=3),"",3)</f>
        <v>3</v>
      </c>
      <c r="T22" s="85">
        <f>IF(OR(W7=6,W11=6,W16=6,W20=6,W24=6,W29=6,W33=6,W37=6,W3=6,AB20=6,AG20=6,AM20=6,AR20=6,AW20=6,G20=6,L20=6,Q20=6,AB24=6,AB16=6,AG24=6,AG16=6),"",6)</f>
        <v>6</v>
      </c>
      <c r="U22" s="94">
        <f>IF(OR(W7=9,W11=9,W16=9,W20=9,W24=9,W29=9,W33=9,W37=9,W3=9,AB20=9,AG20=9,AM20=9,AR20=9,AW20=9,G20=9,L20=9,Q20=9,AB24=9,AB16=9,AG24=9,AG16=9),"",9)</f>
        <v>9</v>
      </c>
      <c r="V22" s="256"/>
      <c r="W22" s="243"/>
      <c r="X22" s="78">
        <f>IF(OR(AB7=3,AB11=3,AB16=3,AB20=3,AB24=3,AB29=3,AB33=3,AB37=3,AB3=3,AG20=3,AM20=3,AR20=3,AW20=3,G20=3,L20=3,Q20=3,W20=3,AG24=3,AG16=3,W24=3,W16=3),"",3)</f>
        <v>3</v>
      </c>
      <c r="Y22" s="85">
        <f>IF(OR(AB7=6,AB11=6,AB16=6,AB20=6,AB24=6,AB29=6,AB33=6,AB37=6,AB3=6,AG20=6,AM20=6,AR20=6,AW20=6,G20=6,L20=6,Q20=6,W20=6,AG24=6,AG16=6,W24=6,W16=6),"",6)</f>
        <v>6</v>
      </c>
      <c r="Z22" s="94">
        <f>IF(OR(AB7=9,AB11=9,AB16=9,AB20=9,AB24=9,AB29=9,AB33=9,AB37=9,AB3=9,AG20=9,AM20=9,AR20=9,AW20=9,G20=9,L20=9,Q20=9,W20=9,AG24=9,AG16=9,W24=9,W16=9),"",9)</f>
        <v>9</v>
      </c>
      <c r="AA22" s="256"/>
      <c r="AB22" s="243"/>
      <c r="AC22" s="78">
        <f>IF(OR(AG7=3,AG11=3,AG16=3,AG20=3,AG24=3,AG29=3,AG33=3,AG37=3,AG3=3,AM20=3,AR20=3,AW20=3,G20=3,L20=3,Q20=3,W20=3,AB20=3,W24=3,W16=3,AB24=3,AB16=3),"",3)</f>
        <v>3</v>
      </c>
      <c r="AD22" s="85">
        <f>IF(OR(AG7=6,AG11=6,AG16=6,AG20=6,AG24=6,AG29=6,AG33=6,AG37=6,AG3=6,AM20=6,AR20=6,AW20=6,G20=6,L20=6,Q20=6,W20=6,AB20=6,W24=6,W16=6,AB24=6,AB16=6),"",6)</f>
        <v>6</v>
      </c>
      <c r="AE22" s="94">
        <f>IF(OR(AG7=9,AG11=9,AG16=9,AG20=9,AG24=9,AG29=9,AG33=9,AG37=9,AG3=9,AM20=9,AR20=9,AW20=9,G20=9,L20=9,Q20=9,W20=9,AB20=9,W24=9,W16=9,AB24=9,AB16=9),"",9)</f>
        <v>9</v>
      </c>
      <c r="AF22" s="256"/>
      <c r="AG22" s="243"/>
      <c r="AH22" s="60"/>
      <c r="AI22" s="78">
        <f>IF(OR(AM7=3,AM11=3,AM16=3,AM20=3,AM24=3,AM29=3,AM33=3,AM37=3,AM3=3,AR20=3,AW20=3,G20=3,L20=3,Q20=3,W20=3,AB20=3,AG20=3,AR24=3,AR16=3,AW24=3,AW16=3),"",3)</f>
        <v>3</v>
      </c>
      <c r="AJ22" s="85">
        <f>IF(OR(AM7=6,AM11=6,AM16=6,AM20=6,AM24=6,AM29=6,AM33=6,AM37=6,AM3=6,AR20=6,AW20=6,G20=6,L20=6,Q20=6,W20=6,AB20=6,AG20=6,AR24=6,AR16=6,AW24=6,AW16=6),"",6)</f>
        <v>6</v>
      </c>
      <c r="AK22" s="94">
        <f>IF(OR(AM7=9,AM11=9,AM16=9,AM20=9,AM24=9,AM29=9,AM33=9,AM37=9,AM3=9,AR20=9,AW20=9,G20=9,L20=9,Q20=9,W20=9,AB20=9,AG20=9,AR24=9,AR16=9,AW24=9,AW16=9),"",9)</f>
        <v>9</v>
      </c>
      <c r="AL22" s="256"/>
      <c r="AM22" s="243"/>
      <c r="AN22" s="78">
        <f>IF(OR(AR7=3,AR11=3,AR16=3,AR20=3,AR24=3,AR29=3,AR33=3,AR37=3,AR3=3,AW20=3,G20=3,L20=3,Q20=3,W20=3,AB20=3,AG20=3,AM20=3,AW24=3,AW16=3,AM24=3,AM16=3),"",3)</f>
        <v>3</v>
      </c>
      <c r="AO22" s="85">
        <f>IF(OR(AR7=6,AR11=6,AR16=6,AR20=6,AR24=6,AR29=6,AR33=6,AR37=6,AR3=6,AW20=6,G20=6,L20=6,Q20=6,W20=6,AB20=6,AG20=6,AM20=6,AW24=6,AW16=6,AM24=6,AM16=6),"",6)</f>
        <v>6</v>
      </c>
      <c r="AP22" s="94">
        <f>IF(OR(AR7=9,AR11=9,AR16=9,AR20=9,AR24=9,AR29=9,AR33=9,AR37=9,AR3=9,AW20=9,G20=9,L20=9,Q20=9,W20=9,AB20=9,AG20=9,AM20=9,AW24=9,AW16=9,AM24=9,AM16=9),"",9)</f>
        <v>9</v>
      </c>
      <c r="AQ22" s="256"/>
      <c r="AR22" s="243"/>
      <c r="AS22" s="78">
        <f>IF(OR(AW7=3,AW11=3,AW16=3,AW20=3,AW24=3,AW29=3,AW33=3,AW37=3,AW3=3,G20=3,L20=3,Q20=3,W20=3,AB20=3,AG20=3,AM20=3,AR20=3,AM24=3,AM16=3,AR24=3,AR16=3),"",3)</f>
        <v>3</v>
      </c>
      <c r="AT22" s="85">
        <f>IF(OR(AW7=6,AW11=6,AW16=6,AW20=6,AW24=6,AW29=6,AW33=6,AW37=6,AW3=6,G20=6,L20=6,Q20=6,W20=6,AB20=6,AG20=6,AM20=6,AR20=6,AM24=6,AM16=6,AR24=6,AR16=6),"",6)</f>
        <v>6</v>
      </c>
      <c r="AU22" s="94">
        <f>IF(OR(AW7=9,AW11=9,AW16=9,AW20=9,AW24=9,AW29=9,AW33=9,AW37=9,AW3=9,G20=9,L20=9,Q20=9,W20=9,AB20=9,AG20=9,AM20=9,AR20=9,AM24=9,AM16=9,AR24=9,AR16=9),"",9)</f>
        <v>9</v>
      </c>
      <c r="AV22" s="256"/>
      <c r="AW22" s="243"/>
      <c r="AX22" s="60"/>
      <c r="AY22" s="22">
        <f>COUNTIF(C22:AW22,"=3")</f>
        <v>9</v>
      </c>
      <c r="AZ22" s="23">
        <f>COUNTIF(D22:AW22,"=6")</f>
        <v>9</v>
      </c>
      <c r="BA22" s="24">
        <f>COUNTIF(E22:AW22,"=9")</f>
        <v>9</v>
      </c>
      <c r="BB22" s="27"/>
      <c r="BC22" s="281"/>
      <c r="BD22" s="266"/>
      <c r="BE22" s="269"/>
      <c r="BF22" s="2"/>
      <c r="BG22" s="238" t="s">
        <v>9</v>
      </c>
      <c r="BH22" s="259">
        <f>BH21</f>
        <v>2</v>
      </c>
      <c r="BI22" s="259"/>
      <c r="BJ22" s="260">
        <f>BJ20</f>
        <v>2</v>
      </c>
      <c r="BK22" s="260"/>
    </row>
    <row r="23" spans="2:67" s="39" customFormat="1" ht="7.95" customHeight="1" thickTop="1" thickBot="1" x14ac:dyDescent="0.3">
      <c r="B23" s="61"/>
      <c r="C23" s="251" t="str">
        <f>IF(AND(F20=0,G20=0),"Can't Be-Go Back!!!","")</f>
        <v/>
      </c>
      <c r="D23" s="252"/>
      <c r="E23" s="252"/>
      <c r="F23" s="252"/>
      <c r="G23" s="253"/>
      <c r="H23" s="257" t="str">
        <f>IF(AND(K20=0,L20=0),"Can't Be-Go Back!!!","")</f>
        <v/>
      </c>
      <c r="I23" s="252"/>
      <c r="J23" s="252"/>
      <c r="K23" s="252"/>
      <c r="L23" s="253"/>
      <c r="M23" s="257" t="str">
        <f>IF(AND(P20=0,Q20=0),"Can't Be-Go Back!!!","")</f>
        <v/>
      </c>
      <c r="N23" s="252"/>
      <c r="O23" s="252"/>
      <c r="P23" s="252"/>
      <c r="Q23" s="290"/>
      <c r="R23" s="61"/>
      <c r="S23" s="251" t="str">
        <f>IF(AND(V20=0,W20=0),"Can't Be-Go Back!!!","")</f>
        <v/>
      </c>
      <c r="T23" s="252"/>
      <c r="U23" s="252"/>
      <c r="V23" s="252"/>
      <c r="W23" s="253"/>
      <c r="X23" s="257" t="str">
        <f>IF(AND(AA20=0,AB20=0),"Can't Be-Go Back!!!","")</f>
        <v/>
      </c>
      <c r="Y23" s="252"/>
      <c r="Z23" s="252"/>
      <c r="AA23" s="252"/>
      <c r="AB23" s="253"/>
      <c r="AC23" s="257" t="str">
        <f>IF(AND(AF20=0,AG20=0),"Can't Be-Go Back!!!","")</f>
        <v/>
      </c>
      <c r="AD23" s="252"/>
      <c r="AE23" s="252"/>
      <c r="AF23" s="252"/>
      <c r="AG23" s="290"/>
      <c r="AH23" s="61"/>
      <c r="AI23" s="251" t="str">
        <f>IF(AND(AL20=0,AM20=0),"Can't Be-Go Back!!!","")</f>
        <v/>
      </c>
      <c r="AJ23" s="252"/>
      <c r="AK23" s="252"/>
      <c r="AL23" s="252"/>
      <c r="AM23" s="253"/>
      <c r="AN23" s="257" t="str">
        <f>IF(AND(AQ20=0,AR20=0),"Can't Be-Go Back!!!","")</f>
        <v/>
      </c>
      <c r="AO23" s="252"/>
      <c r="AP23" s="252"/>
      <c r="AQ23" s="252"/>
      <c r="AR23" s="253"/>
      <c r="AS23" s="257" t="str">
        <f>IF(AND(AV20=0,AW20=0),"Can't Be-Go Back!!!","")</f>
        <v/>
      </c>
      <c r="AT23" s="252"/>
      <c r="AU23" s="252"/>
      <c r="AV23" s="252"/>
      <c r="AW23" s="290"/>
      <c r="AX23" s="61"/>
      <c r="AY23" s="291"/>
      <c r="AZ23" s="292"/>
      <c r="BA23" s="292"/>
      <c r="BB23" s="32"/>
      <c r="BC23" s="296"/>
      <c r="BD23" s="296"/>
      <c r="BE23" s="296"/>
      <c r="BF23" s="33"/>
      <c r="BG23" s="238"/>
      <c r="BH23" s="238"/>
      <c r="BI23" s="238"/>
      <c r="BJ23" s="239"/>
      <c r="BK23" s="239"/>
      <c r="BL23" s="57"/>
      <c r="BM23" s="57"/>
      <c r="BN23" s="57"/>
      <c r="BO23" s="57"/>
    </row>
    <row r="24" spans="2:67" ht="12.75" customHeight="1" thickTop="1" x14ac:dyDescent="0.25">
      <c r="B24" s="60"/>
      <c r="C24" s="77">
        <f>IF(OR(G11=1,G16=1,G20=1,G24=1,G29=1,G33=1,G37=1,G3=1,G7=1,L24=1,Q24=1,W24=1,AB24=1,AG24=1,AM24=1,AR24=1,AW24=1,L20=1,L16=1,Q20=1,Q16=1),"",1)</f>
        <v>1</v>
      </c>
      <c r="D24" s="81">
        <f>IF(OR(G11=4,G16=4,G20=4,G24=4,G29=4,G33=4,G37=4,G3=4,G7=4,L24=4,Q24=4,W24=4,AB24=4,AG24=4,AM24=4,AR24=4,AW24=4,L20=4,L16=4,Q16=4,Q20=4),"",4)</f>
        <v>4</v>
      </c>
      <c r="E24" s="93">
        <f>IF(OR(G11=7,G16=7,G20=7,G24=7,G29=7,G33=7,G37=7,G3=7,G7=7,L24=7,Q24=7,W24=7,AB24=7,AG24=7,AM24=7,AR24=7,AW24=7,L16=7,L20=7,Q16=7,Q20=7),"",7)</f>
        <v>7</v>
      </c>
      <c r="F24" s="289">
        <f>COUNTIF(C24:E26,"&gt;0")</f>
        <v>9</v>
      </c>
      <c r="G24" s="244"/>
      <c r="H24" s="77">
        <f>IF(OR(L11=1,L16=1,L20=1,L24=1,L29=1,L33=1,L37=1,L3=1,L7=1,Q24=1,W24=1,AB24=1,AG24=1,AM24=1,AR24=1,AW24=1,G24=1,Q20=1,Q16=1,G20=1,G16=1),"",1)</f>
        <v>1</v>
      </c>
      <c r="I24" s="84">
        <f>IF(OR(L11=4,L16=4,L20=4,L24=4,L29=4,L33=4,L37=4,L3=4,L7=4,Q24=4,W24=4,AB24=4,AG24=4,AM24=4,AR24=4,AW24=4,G24=4,Q20=4,Q16=4,G16=4,G20=4),"",4)</f>
        <v>4</v>
      </c>
      <c r="J24" s="93">
        <f>IF(OR(L11=7,L16=7,L20=7,L24=7,L29=7,L33=7,L37=7,L3=7,L7=7,Q24=7,W24=7,AB24=7,AG24=7,AM24=7,AR24=7,AW24=7,G24=7,Q16=7,Q20=7,G16=7,G20=7),"",7)</f>
        <v>7</v>
      </c>
      <c r="K24" s="289">
        <f>COUNTIF(H24:J26,"&gt;0")</f>
        <v>9</v>
      </c>
      <c r="L24" s="244"/>
      <c r="M24" s="77">
        <f>IF(OR(Q11=1,Q16=1,Q20=1,Q24=1,Q29=1,Q33=1,Q37=1,Q3=1,Q7=1,W24=1,AB24=1,AG24=1,AM24=1,AR24=1,AW24=1,G24=1,L24=1,G20=1,G16=1,L20=1,L16=1),"",1)</f>
        <v>1</v>
      </c>
      <c r="N24" s="84">
        <f>IF(OR(Q11=4,Q16=4,Q20=4,Q24=4,Q29=4,Q33=4,Q37=4,Q3=4,Q7=4,W24=4,AB24=4,AG24=4,AM24=4,AR24=4,AW24=4,G24=4,L24=4,G20=4,G16=4,L16=4,L20=4),"",4)</f>
        <v>4</v>
      </c>
      <c r="O24" s="93">
        <f>IF(OR(Q11=7,Q16=7,Q20=7,Q24=7,Q29=7,Q33=7,Q37=7,Q3=7,Q7=7,W24=7,AB24=7,AG24=7,AM24=7,AR24=7,AW24=7,G24=7,L24=7,G16=7,G20=7,L16=7,L20=7),"",7)</f>
        <v>7</v>
      </c>
      <c r="P24" s="289">
        <f>COUNTIF(M24:O26,"&gt;0")</f>
        <v>9</v>
      </c>
      <c r="Q24" s="244"/>
      <c r="R24" s="60"/>
      <c r="S24" s="77">
        <f>IF(OR(W11=1,W16=1,W20=1,W24=1,W29=1,W33=1,W37=1,W3=1,W7=1,AB24=1,AG24=1,AM24=1,AR24=1,AW24=1,G24=1,L24=1,Q24=1,AB20=1,AB16=1,AG20=1,AG16=1),"",1)</f>
        <v>1</v>
      </c>
      <c r="T24" s="81">
        <f>IF(OR(W11=4,W16=4,W20=4,W24=4,W29=4,W33=4,W37=4,W3=4,W7=4,AB24=4,AG24=4,AM24=4,AR24=4,AW24=4,G24=4,L24=4,Q24=4,AB20=4,AB16=4,AG16=4,AG20=4),"",4)</f>
        <v>4</v>
      </c>
      <c r="U24" s="93">
        <f>IF(OR(W11=7,W16=7,W20=7,W24=7,W29=7,W33=7,W37=7,W3=7,W7=7,AB24=7,AG24=7,AM24=7,AR24=7,AW24=7,G24=7,L24=7,Q24=7,AB16=7,AB20=7,AG16=7,AG20=7),"",7)</f>
        <v>7</v>
      </c>
      <c r="V24" s="289">
        <f>COUNTIF(S24:U26,"&gt;0")</f>
        <v>9</v>
      </c>
      <c r="W24" s="244"/>
      <c r="X24" s="77">
        <f>IF(OR(AB11=1,AB16=1,AB20=1,AB24=1,AB29=1,AB33=1,AB37=1,AB3=1,AB7=1,AG24=1,AM24=1,AR24=1,AW24=1,G24=1,L24=1,Q24=1,W24=1,AG20=1,AG16=1,W20=1,W16=1),"",1)</f>
        <v>1</v>
      </c>
      <c r="Y24" s="84">
        <f>IF(OR(AB11=4,AB16=4,AB20=4,AB24=4,AB29=4,AB33=4,AB37=4,AB3=4,AB7=4,AG24=4,AM24=4,AR24=4,AW24=4,G24=4,L24=4,Q24=4,W24=4,AG20=4,AG16=4,W16=4,W20=4),"",4)</f>
        <v>4</v>
      </c>
      <c r="Z24" s="93">
        <f>IF(OR(AB11=7,AB16=7,AB20=7,AB24=7,AB29=7,AB33=7,AB37=7,AB3=7,AB7=7,AG24=7,AM24=7,AR24=7,AW24=7,G24=7,L24=7,Q24=7,W24=7,AG16=7,AG20=7,W16=7,W20=7),"",7)</f>
        <v>7</v>
      </c>
      <c r="AA24" s="289">
        <f>COUNTIF(X24:Z26,"&gt;0")</f>
        <v>9</v>
      </c>
      <c r="AB24" s="244"/>
      <c r="AC24" s="77">
        <f>IF(OR(AG11=1,AG16=1,AG20=1,AG24=1,AG29=1,AG33=1,AG37=1,AG3=1,AG7=1,AM24=1,AR24=1,AW24=1,G24=1,L24=1,Q24=1,W24=1,AB24=1,W20=1,W16=1,AB20=1,AB16=1),"",1)</f>
        <v>1</v>
      </c>
      <c r="AD24" s="84">
        <f>IF(OR(AG11=4,AG16=4,AG20=4,AG24=4,AG29=4,AG33=4,AG37=4,AG3=4,AG7=4,AM24=4,AR24=4,AW24=4,G24=4,L24=4,Q24=4,W24=4,AB24=4,W20=4,W16=4,AB16=4,AB20=4),"",4)</f>
        <v>4</v>
      </c>
      <c r="AE24" s="93">
        <f>IF(OR(AG11=7,AG16=7,AG20=7,AG24=7,AG29=7,AG33=7,AG37=7,AG3=7,AG7=7,AM24=7,AR24=7,AW24=7,G24=7,L24=7,Q24=7,W24=7,AB24=7,W16=7,W20=7,AB16=7,AB20=7),"",7)</f>
        <v>7</v>
      </c>
      <c r="AF24" s="289">
        <f>COUNTIF(AC24:AE26,"&gt;0")</f>
        <v>9</v>
      </c>
      <c r="AG24" s="244"/>
      <c r="AH24" s="60"/>
      <c r="AI24" s="77">
        <f>IF(OR(AM11=1,AM16=1,AM20=1,AM24=1,AM29=1,AM33=1,AM37=1,AM3=1,AM7=1,AR24=1,AW24=1,G24=1,L24=1,Q24=1,W24=1,AB24=1,AG24=1,AR20=1,AR16=1,AW20=1,AW16=1),"",1)</f>
        <v>1</v>
      </c>
      <c r="AJ24" s="81">
        <f>IF(OR(AM11=4,AM16=4,AM20=4,AM24=4,AM29=4,AM33=4,AM37=4,AM3=4,AM7=4,AR24=4,AW24=4,G24=4,L24=4,Q24=4,W24=4,AB24=4,AG24=4,AR20=4,AR16=4,AW16=4,AW20=4),"",4)</f>
        <v>4</v>
      </c>
      <c r="AK24" s="93">
        <f>IF(OR(AM11=7,AM16=7,AM20=7,AM24=7,AM29=7,AM33=7,AM37=7,AM3=7,AM7=7,AR24=7,AW24=7,G24=7,L24=7,Q24=7,W24=7,AB24=7,AG24=7,AR16=7,AR20=7,AW16=7,AW20=7),"",7)</f>
        <v>7</v>
      </c>
      <c r="AL24" s="289">
        <f>COUNTIF(AI24:AK26,"&gt;0")</f>
        <v>9</v>
      </c>
      <c r="AM24" s="244"/>
      <c r="AN24" s="77">
        <f>IF(OR(AR11=1,AR16=1,AR20=1,AR24=1,AR29=1,AR33=1,AR37=1,AR3=1,AR7=1,AW24=1,G24=1,L24=1,Q24=1,W24=1,AB24=1,AG24=1,AM24=1,AW20=1,AW16=1,AM20=1,AM16=1),"",1)</f>
        <v>1</v>
      </c>
      <c r="AO24" s="84">
        <f>IF(OR(AR11=4,AR16=4,AR20=4,AR24=4,AR29=4,AR33=4,AR37=4,AR3=4,AR7=4,AW24=4,G24=4,L24=4,Q24=4,W24=4,AB24=4,AG24=4,AM24=4,AW20=4,AW16=4,AM16=4,AM20=4),"",4)</f>
        <v>4</v>
      </c>
      <c r="AP24" s="93">
        <f>IF(OR(AR11=7,AR16=7,AR20=7,AR24=7,AR29=7,AR33=7,AR37=7,AR3=7,AR7=7,AW24=7,G24=7,L24=7,Q24=7,W24=7,AB24=7,AG24=7,AM24=7,AW16=7,AW20=7,AM16=7,AM20=7),"",7)</f>
        <v>7</v>
      </c>
      <c r="AQ24" s="289">
        <f>COUNTIF(AN24:AP26,"&gt;0")</f>
        <v>9</v>
      </c>
      <c r="AR24" s="244"/>
      <c r="AS24" s="77">
        <f>IF(OR(AW11=1,AW16=1,AW20=1,AW24=1,AW29=1,AW33=1,AW37=1,AW3=1,AW7=1,G24=1,L24=1,Q24=1,W24=1,AB24=1,AG24=1,AM24=1,AR24=1,AM20=1,AM16=1,AR20=1,AR16=1),"",1)</f>
        <v>1</v>
      </c>
      <c r="AT24" s="84">
        <f>IF(OR(AW11=4,AW16=4,AW20=4,AW24=4,AW29=4,AW33=4,AW37=4,AW3=4,AW7=4,G24=4,L24=4,Q24=4,W24=4,AB24=4,AG24=4,AM24=4,AR24=4,AM20=4,AM16=4,AR16=4,AR20=4),"",4)</f>
        <v>4</v>
      </c>
      <c r="AU24" s="93">
        <f>IF(OR(AW11=7,AW16=7,AW20=7,AW24=7,AW29=7,AW33=7,AW37=7,AW3=7,AW7=7,G24=7,L24=7,Q24=7,W24=7,AB24=7,AG24=7,AM24=7,AR24=7,AM16=7,AM20=7,AR16=7,AR20=7),"",7)</f>
        <v>7</v>
      </c>
      <c r="AV24" s="289">
        <f>COUNTIF(AS24:AU26,"&gt;0")</f>
        <v>9</v>
      </c>
      <c r="AW24" s="244"/>
      <c r="AX24" s="60"/>
      <c r="AY24" s="16">
        <f>COUNTIF(C24:AW24,"=1")</f>
        <v>9</v>
      </c>
      <c r="AZ24" s="17">
        <f>COUNTIF(D24:AW24,"=4")</f>
        <v>9</v>
      </c>
      <c r="BA24" s="18">
        <f>COUNTIF(E24:AW24,"=7")</f>
        <v>9</v>
      </c>
      <c r="BB24" s="27"/>
      <c r="BC24" s="279">
        <f>G24+L24+Q24+W24+AB24+AG24+AM24+AR24+AW24</f>
        <v>0</v>
      </c>
      <c r="BD24" s="264">
        <v>45</v>
      </c>
      <c r="BE24" s="267">
        <f>BD24-BC24</f>
        <v>45</v>
      </c>
      <c r="BF24" s="2"/>
      <c r="BG24" s="240" t="s">
        <v>7</v>
      </c>
      <c r="BH24" s="261">
        <f>IF(OR(BH9=BK9,BH9=BJ9),BK9,BJ9)</f>
        <v>2</v>
      </c>
      <c r="BI24" s="261"/>
      <c r="BJ24" s="262">
        <f>IF(BH24=BH9,BJ9,BK9)</f>
        <v>2</v>
      </c>
      <c r="BK24" s="262"/>
    </row>
    <row r="25" spans="2:67" ht="12.75" customHeight="1" x14ac:dyDescent="0.25">
      <c r="B25" s="60"/>
      <c r="C25" s="75">
        <f>IF(OR(G11=2,G16=2,G20=2,G24=2,G29=2,G33=2,G37=2,G3=2,G7=2,L24=2,Q24=2,W24=2,AB24=2,AG24=2,AM24=2,AR24=2,AW24=2,L16=2,L20=2,Q16=2,Q20=2),"",2)</f>
        <v>2</v>
      </c>
      <c r="D25" s="82">
        <f>IF(OR(G11=5,G16=5,G20=5,G24=5,G29=5,G33=5,G37=5,G3=5,G7=5,L24=5,Q24=5,W24=5,AB24=5,AG24=5,AM24=5,AR24=5,AW24=5,L16=5,L20=5,Q16=5,Q20=5),"",5)</f>
        <v>5</v>
      </c>
      <c r="E25" s="91">
        <f>IF(OR(G11=8,G16=8,G20=8,G24=8,G29=8,G33=8,G37=8,G3=8,G7=8,L24=8,Q24=8,W24=8,AB24=8,AG24=8,AM24=8,AR24=8,AW24=8,L16=8,L20=8,Q16=8,Q20=8),"",8)</f>
        <v>8</v>
      </c>
      <c r="F25" s="255"/>
      <c r="G25" s="242"/>
      <c r="H25" s="75">
        <f>IF(OR(L11=2,L16=2,L20=2,L24=2,L29=2,L33=2,L37=2,L3=2,L7=2,Q24=2,W24=2,AB24=2,AG24=2,AM24=2,AR24=2,AW24=2,G24=2,Q16=2,Q20=2,G16=2,G20=2),"",2)</f>
        <v>2</v>
      </c>
      <c r="I25" s="82">
        <f>IF(OR(L11=5,L16=5,L20=5,L24=5,L29=5,L33=5,L37=5,L3=5,L7=5,Q24=5,W24=5,AB24=5,AG24=5,AM24=5,AR24=5,AW24=5,G24=5,Q16=5,Q20=5,G16=5,G20=5),"",5)</f>
        <v>5</v>
      </c>
      <c r="J25" s="91">
        <f>IF(OR(L11=8,L16=8,L20=8,L24=8,L29=8,L33=8,L37=8,L3=8,L7=8,Q24=8,W24=8,AB24=8,AG24=8,AM24=8,AR24=8,AW24=8,G24=8,Q16=8,Q20=8,G16=8,G20=8),"",8)</f>
        <v>8</v>
      </c>
      <c r="K25" s="255"/>
      <c r="L25" s="242"/>
      <c r="M25" s="75">
        <f>IF(OR(Q11=2,Q16=2,Q20=2,Q24=2,Q29=2,Q33=2,Q37=2,Q3=2,Q7=2,W24=2,AB24=2,AG24=2,AM24=2,AR24=2,AW24=2,G24=2,L24=2,G16=2,G20=2,L16=2,L20=2),"",2)</f>
        <v>2</v>
      </c>
      <c r="N25" s="82">
        <f>IF(OR(Q11=5,Q16=5,Q20=5,Q24=5,Q29=5,Q33=5,Q37=5,Q3=5,Q7=5,W24=5,AB24=5,AG24=5,AM24=5,AR24=5,AW24=5,G24=5,L24=5,G16=5,G20=5,L16=5,L20=5),"",5)</f>
        <v>5</v>
      </c>
      <c r="O25" s="91">
        <f>IF(OR(Q11=8,Q16=8,Q20=8,Q24=8,Q29=8,Q33=8,Q37=8,Q3=8,Q7=8,W24=8,AB24=8,AG24=8,AM24=8,AR24=8,AW24=8,G24=8,L24=8,G16=8,G20=8,L16=8,L20=8),"",8)</f>
        <v>8</v>
      </c>
      <c r="P25" s="255"/>
      <c r="Q25" s="242"/>
      <c r="R25" s="60"/>
      <c r="S25" s="75">
        <f>IF(OR(W11=2,W16=2,W20=2,W24=2,W29=2,W33=2,W37=2,W3=2,W7=2,AB24=2,AG24=2,AM24=2,AR24=2,AW24=2,G24=2,L24=2,Q24=2,AB16=2,AB20=2,AG16=2,AG20=2),"",2)</f>
        <v>2</v>
      </c>
      <c r="T25" s="82">
        <f>IF(OR(W11=5,W16=5,W20=5,W24=5,W29=5,W33=5,W37=5,W3=5,W7=5,AB24=5,AG24=5,AM24=5,AR24=5,AW24=5,G24=5,L24=5,Q24=5,AB16=5,AB20=5,AG16=5,AG20=5),"",5)</f>
        <v>5</v>
      </c>
      <c r="U25" s="91">
        <f>IF(OR(W11=8,W16=8,W20=8,W24=8,W29=8,W33=8,W37=8,W3=8,W7=8,AB24=8,AG24=8,AM24=8,AR24=8,AW24=8,G24=8,L24=8,Q24=8,AB16=8,AB20=8,AG16=8,AG20=8),"",8)</f>
        <v>8</v>
      </c>
      <c r="V25" s="255"/>
      <c r="W25" s="242"/>
      <c r="X25" s="75">
        <f>IF(OR(AB11=2,AB16=2,AB20=2,AB24=2,AB29=2,AB33=2,AB37=2,AB3=2,AB7=2,AG24=2,AM24=2,AR24=2,AW24=2,G24=2,L24=2,Q24=2,W24=2,AG16=2,AG20=2,W16=2,W20=2),"",2)</f>
        <v>2</v>
      </c>
      <c r="Y25" s="82">
        <f>IF(OR(AB11=5,AB16=5,AB20=5,AB24=5,AB29=5,AB33=5,AB37=5,AB3=5,AB7=5,AG24=5,AM24=5,AR24=5,AW24=5,G24=5,L24=5,Q24=5,W24=5,AG16=5,AG20=5,W16=5,W20=5),"",5)</f>
        <v>5</v>
      </c>
      <c r="Z25" s="91">
        <f>IF(OR(AB11=8,AB16=8,AB20=8,AB24=8,AB29=8,AB33=8,AB37=8,AB3=8,AB7=8,AG24=8,AM24=8,AR24=8,AW24=8,G24=8,L24=8,Q24=8,W24=8,AG16=8,AG20=8,W16=8,W20=8),"",8)</f>
        <v>8</v>
      </c>
      <c r="AA25" s="255"/>
      <c r="AB25" s="242"/>
      <c r="AC25" s="75">
        <f>IF(OR(AG11=2,AG16=2,AG20=2,AG24=2,AG29=2,AG33=2,AG37=2,AG3=2,AG7=2,AM24=2,AR24=2,AW24=2,G24=2,L24=2,Q24=2,W24=2,AB24=2,W16=2,W20=2,AB16=2,AB20=2),"",2)</f>
        <v>2</v>
      </c>
      <c r="AD25" s="82">
        <f>IF(OR(AG11=5,AG16=5,AG20=5,AG24=5,AG29=5,AG33=5,AG37=5,AG3=5,AG7=5,AM24=5,AR24=5,AW24=5,G24=5,L24=5,Q24=5,W24=5,AB24=5,W16=5,W20=5,AB16=5,AB20=5),"",5)</f>
        <v>5</v>
      </c>
      <c r="AE25" s="91">
        <f>IF(OR(AG11=8,AG16=8,AG20=8,AG24=8,AG29=8,AG33=8,AG37=8,AG3=8,AG7=8,AM24=8,AR24=8,AW24=8,G24=8,L24=8,Q24=8,W24=8,AB24=8,W16=8,W20=8,AB16=8,AB20=8),"",8)</f>
        <v>8</v>
      </c>
      <c r="AF25" s="255"/>
      <c r="AG25" s="242"/>
      <c r="AH25" s="60"/>
      <c r="AI25" s="75">
        <f>IF(OR(AM11=2,AM16=2,AM20=2,AM24=2,AM29=2,AM33=2,AM37=2,AM3=2,AM7=2,AR24=2,AW24=2,G24=2,L24=2,Q24=2,W24=2,AB24=2,AG24=2,AR16=2,AR20=2,AW16=2,AW20=2),"",2)</f>
        <v>2</v>
      </c>
      <c r="AJ25" s="82">
        <f>IF(OR(AM11=5,AM16=5,AM20=5,AM24=5,AM29=5,AM33=5,AM37=5,AM3=5,AM7=5,AR24=5,AW24=5,G24=5,L24=5,Q24=5,W24=5,AB24=5,AG24=5,AR16=5,AR20=5,AW16=5,AW20=5),"",5)</f>
        <v>5</v>
      </c>
      <c r="AK25" s="91">
        <f>IF(OR(AM11=8,AM16=8,AM20=8,AM24=8,AM29=8,AM33=8,AM37=8,AM3=8,AM7=8,AR24=8,AW24=8,G24=8,L24=8,Q24=8,W24=8,AB24=8,AG24=8,AR16=8,AR20=8,AW16=8,AW20=8),"",8)</f>
        <v>8</v>
      </c>
      <c r="AL25" s="255"/>
      <c r="AM25" s="242"/>
      <c r="AN25" s="75">
        <f>IF(OR(AR11=2,AR16=2,AR20=2,AR24=2,AR29=2,AR33=2,AR37=2,AR3=2,AR7=2,AW24=2,G24=2,L24=2,Q24=2,W24=2,AB24=2,AG24=2,AM24=2,AW16=2,AW20=2,AM16=2,AM20=2),"",2)</f>
        <v>2</v>
      </c>
      <c r="AO25" s="82">
        <f>IF(OR(AR11=5,AR16=5,AR20=5,AR24=5,AR29=5,AR33=5,AR37=5,AR3=5,AR7=5,AW24=5,G24=5,L24=5,Q24=5,W24=5,AB24=5,AG24=5,AM24=5,AW16=5,AW20=5,AM16=5,AM20=5),"",5)</f>
        <v>5</v>
      </c>
      <c r="AP25" s="91">
        <f>IF(OR(AR11=8,AR16=8,AR20=8,AR24=8,AR29=8,AR33=8,AR37=8,AR3=8,AR7=8,AW24=8,G24=8,L24=8,Q24=8,W24=8,AB24=8,AG24=8,AM24=8,AW16=8,AW20=8,AM16=8,AM20=8),"",8)</f>
        <v>8</v>
      </c>
      <c r="AQ25" s="255"/>
      <c r="AR25" s="242"/>
      <c r="AS25" s="75">
        <f>IF(OR(AW11=2,AW16=2,AW20=2,AW24=2,AW29=2,AW33=2,AW37=2,AW3=2,AW7=2,G24=2,L24=2,Q24=2,W24=2,AB24=2,AG24=2,AM24=2,AR24=2,AM16=2,AM20=2,AR16=2,AR20=2),"",2)</f>
        <v>2</v>
      </c>
      <c r="AT25" s="82">
        <f>IF(OR(AW11=5,AW16=5,AW20=5,AW24=5,AW29=5,AW33=5,AW37=5,AW3=5,AW7=5,G24=5,L24=5,Q24=5,W24=5,AB24=5,AG24=5,AM24=5,AR24=5,AM16=5,AM20=5,AR16=5,AR20=5),"",5)</f>
        <v>5</v>
      </c>
      <c r="AU25" s="91">
        <f>IF(OR(AW11=8,AW16=8,AW20=8,AW24=8,AW29=8,AW33=8,AW37=8,AW3=8,AW7=8,G24=8,L24=8,Q24=8,W24=8,AB24=8,AG24=8,AM24=8,AR24=8,AM16=8,AM20=8,AR16=8,AR20=8),"",8)</f>
        <v>8</v>
      </c>
      <c r="AV25" s="255"/>
      <c r="AW25" s="242"/>
      <c r="AX25" s="60"/>
      <c r="AY25" s="19">
        <f>COUNTIF(C25:AW25,"=2")</f>
        <v>9</v>
      </c>
      <c r="AZ25" s="20">
        <f>COUNTIF(D25:AW25,"=5")</f>
        <v>9</v>
      </c>
      <c r="BA25" s="21">
        <f>COUNTIF(E25:AW25,"=8")</f>
        <v>9</v>
      </c>
      <c r="BB25" s="27"/>
      <c r="BC25" s="280"/>
      <c r="BD25" s="265"/>
      <c r="BE25" s="268"/>
      <c r="BF25" s="2"/>
      <c r="BG25" s="240" t="s">
        <v>8</v>
      </c>
      <c r="BH25" s="261">
        <f>IF(BJ25=BH9,BI9,BH9)</f>
        <v>2</v>
      </c>
      <c r="BI25" s="261"/>
      <c r="BJ25" s="262">
        <f>BH24</f>
        <v>2</v>
      </c>
      <c r="BK25" s="262"/>
    </row>
    <row r="26" spans="2:67" ht="13.5" customHeight="1" thickBot="1" x14ac:dyDescent="0.3">
      <c r="B26" s="60"/>
      <c r="C26" s="78">
        <f>IF(OR(G11=3,G16=3,G20=3,G24=3,G29=3,G33=3,G37=3,G3=3,G7=3,L24=3,Q24=3,W24=3,AB24=3,AG24=3,AM24=3,AR24=3,AW24=3,L16=3,L20=3,Q16=3,Q20=3),"",3)</f>
        <v>3</v>
      </c>
      <c r="D26" s="85">
        <f>IF(OR(G11=6,G16=6,G20=6,G24=6,G29=6,G33=6,G37=6,G3=6,G7=6,L24=6,Q24=6,W24=6,AB24=6,AG24=6,AM24=6,AR24=6,AW24=6,L16=6,L20=6,Q16=6,Q20=6),"",6)</f>
        <v>6</v>
      </c>
      <c r="E26" s="94">
        <f>IF(OR(G11=9,G16=9,G20=9,G24=9,G29=9,G33=9,G37=9,G3=9,G7=9,L24=9,Q24=9,W24=9,AB24=9,AG24=9,AM24=9,AR24=9,AW24=9,L16=9,L20=9,Q16=9,Q20=9),"",9)</f>
        <v>9</v>
      </c>
      <c r="F26" s="256"/>
      <c r="G26" s="243"/>
      <c r="H26" s="78">
        <f>IF(OR(L11=3,L16=3,L20=3,L24=3,L29=3,L33=3,L37=3,L3=3,L7=3,Q24=3,W24=3,AB24=3,AG24=3,AM24=3,AR24=3,AW24=3,G24=3,Q16=3,Q20=3,G16=3,G20=3),"",3)</f>
        <v>3</v>
      </c>
      <c r="I26" s="85">
        <f>IF(OR(L11=6,L16=6,L20=6,L24=6,L29=6,L33=6,L37=6,L3=6,L7=6,Q24=6,W24=6,AB24=6,AG24=6,AM24=6,AR24=6,AW24=6,G24=6,Q16=6,Q20=6,G16=6,G20=6),"",6)</f>
        <v>6</v>
      </c>
      <c r="J26" s="94">
        <f>IF(OR(L11=9,L16=9,L20=9,L24=9,L29=9,L33=9,L37=9,L3=9,L7=9,Q24=9,W24=9,AB24=9,AG24=9,AM24=9,AR24=9,AW24=9,G24=9,Q16=9,Q20=9,G16=9,G20=9),"",9)</f>
        <v>9</v>
      </c>
      <c r="K26" s="256"/>
      <c r="L26" s="243"/>
      <c r="M26" s="78">
        <f>IF(OR(Q11=3,Q16=3,Q20=3,Q24=3,Q29=3,Q33=3,Q37=3,Q3=3,Q7=3,W24=3,AB24=3,AG24=3,AM24=3,AR24=3,AW24=3,G24=3,L24=3,G16=3,G20=3,L16=3,L20=3),"",3)</f>
        <v>3</v>
      </c>
      <c r="N26" s="85">
        <f>IF(OR(Q11=6,Q16=6,Q20=6,Q24=6,Q29=6,Q33=6,Q37=6,Q3=6,Q7=6,W24=6,AB24=6,AG24=6,AM24=6,AR24=6,AW24=6,G24=6,L24=6,G16=6,G20=6,L16=6,L20=6),"",6)</f>
        <v>6</v>
      </c>
      <c r="O26" s="94">
        <f>IF(OR(Q11=9,Q16=9,Q20=9,Q24=9,Q29=9,Q33=9,Q37=9,Q3=9,Q7=9,W24=9,AB24=9,AG24=9,AM24=9,AR24=9,AW24=9,G24=9,L24=9,G16=9,G20=9,L16=9,L20=9),"",9)</f>
        <v>9</v>
      </c>
      <c r="P26" s="256"/>
      <c r="Q26" s="243"/>
      <c r="R26" s="60"/>
      <c r="S26" s="78">
        <f>IF(OR(W11=3,W16=3,W20=3,W24=3,W29=3,W33=3,W37=3,W3=3,W7=3,AB24=3,AG24=3,AM24=3,AR24=3,AW24=3,G24=3,L24=3,Q24=3,AB16=3,AB20=3,AG16=3,AG20=3),"",3)</f>
        <v>3</v>
      </c>
      <c r="T26" s="85">
        <f>IF(OR(W11=6,W16=6,W20=6,W24=6,W29=6,W33=6,W37=6,W3=6,W7=6,AB24=6,AG24=6,AM24=6,AR24=6,AW24=6,G24=6,L24=6,Q24=6,AB16=6,AB20=6,AG16=6,AG20=6),"",6)</f>
        <v>6</v>
      </c>
      <c r="U26" s="94">
        <f>IF(OR(W11=9,W16=9,W20=9,W24=9,W29=9,W33=9,W37=9,W3=9,W7=9,AB24=9,AG24=9,AM24=9,AR24=9,AW24=9,G24=9,L24=9,Q24=9,AB16=9,AB20=9,AG16=9,AG20=9),"",9)</f>
        <v>9</v>
      </c>
      <c r="V26" s="256"/>
      <c r="W26" s="243"/>
      <c r="X26" s="78">
        <f>IF(OR(AB11=3,AB16=3,AB20=3,AB24=3,AB29=3,AB33=3,AB37=3,AB3=3,AB7=3,AG24=3,AM24=3,AR24=3,AW24=3,G24=3,L24=3,Q24=3,W24=3,AG16=3,AG20=3,W16=3,W20=3),"",3)</f>
        <v>3</v>
      </c>
      <c r="Y26" s="85">
        <f>IF(OR(AB11=6,AB16=6,AB20=6,AB24=6,AB29=6,AB33=6,AB37=6,AB3=6,AB7=6,AG24=6,AM24=6,AR24=6,AW24=6,G24=6,L24=6,Q24=6,W24=6,AG16=6,AG20=6,W16=6,W20=6),"",6)</f>
        <v>6</v>
      </c>
      <c r="Z26" s="94">
        <f>IF(OR(AB11=9,AB16=9,AB20=9,AB24=9,AB29=9,AB33=9,AB37=9,AB3=9,AB7=9,AG24=9,AM24=9,AR24=9,AW24=9,G24=9,L24=9,Q24=9,W24=9,AG16=9,AG20=9,W16=9,W20=9),"",9)</f>
        <v>9</v>
      </c>
      <c r="AA26" s="256"/>
      <c r="AB26" s="243"/>
      <c r="AC26" s="78">
        <f>IF(OR(AG11=3,AG16=3,AG20=3,AG24=3,AG29=3,AG33=3,AG37=3,AG3=3,AG7=3,AM24=3,AR24=3,AW24=3,G24=3,L24=3,Q24=3,W24=3,AB24=3,W16=3,W20=3,AB16=3,AB20=3),"",3)</f>
        <v>3</v>
      </c>
      <c r="AD26" s="85">
        <f>IF(OR(AG11=6,AG16=6,AG20=6,AG24=6,AG29=6,AG33=6,AG37=6,AG3=6,AG7=6,AM24=6,AR24=6,AW24=6,G24=6,L24=6,Q24=6,W24=6,AB24=6,W16=6,W20=6,AB16=6,AB20=6),"",6)</f>
        <v>6</v>
      </c>
      <c r="AE26" s="94">
        <f>IF(OR(AG11=9,AG16=9,AG20=9,AG24=9,AG29=9,AG33=9,AG37=9,AG3=9,AG7=9,AM24=9,AR24=9,AW24=9,G24=9,L24=9,Q24=9,W24=9,AB24=9,W16=9,W20=9,AB16=9,AB20=9),"",9)</f>
        <v>9</v>
      </c>
      <c r="AF26" s="256"/>
      <c r="AG26" s="243"/>
      <c r="AH26" s="60"/>
      <c r="AI26" s="78">
        <f>IF(OR(AM11=3,AM16=3,AM20=3,AM24=3,AM29=3,AM33=3,AM37=3,AM3=3,AM7=3,AR24=3,AW24=3,G24=3,L24=3,Q24=3,W24=3,AB24=3,AG24=3,AR16=3,AR20=3,AW16=3,AW20=3),"",3)</f>
        <v>3</v>
      </c>
      <c r="AJ26" s="85">
        <f>IF(OR(AM11=6,AM16=6,AM20=6,AM24=6,AM29=6,AM33=6,AM37=6,AM3=6,AM7=6,AR24=6,AW24=6,G24=6,L24=6,Q24=6,W24=6,AB24=6,AG24=6,AR16=6,AR20=6,AW16=6,AW20=6),"",6)</f>
        <v>6</v>
      </c>
      <c r="AK26" s="94">
        <f>IF(OR(AM11=9,AM16=9,AM20=9,AM24=9,AM29=9,AM33=9,AM37=9,AM3=9,AM7=9,AR24=9,AW24=9,G24=9,L24=9,Q24=9,W24=9,AB24=9,AG24=9,AR16=9,AR20=9,AW16=9,AW20=9),"",9)</f>
        <v>9</v>
      </c>
      <c r="AL26" s="256"/>
      <c r="AM26" s="243"/>
      <c r="AN26" s="78">
        <f>IF(OR(AR11=3,AR16=3,AR20=3,AR24=3,AR29=3,AR33=3,AR37=3,AR3=3,AR7=3,AW24=3,G24=3,L24=3,Q24=3,W24=3,AB24=3,AG24=3,AM24=3,AW16=3,AW20=3,AM16=3,AM20=3),"",3)</f>
        <v>3</v>
      </c>
      <c r="AO26" s="85">
        <f>IF(OR(AR11=6,AR16=6,AR20=6,AR24=6,AR29=6,AR33=6,AR37=6,AR3=6,AR7=6,AW24=6,G24=6,L24=6,Q24=6,W24=6,AB24=6,AG24=6,AM24=6,AW16=6,AW20=6,AM16=6,AM20=6),"",6)</f>
        <v>6</v>
      </c>
      <c r="AP26" s="94">
        <f>IF(OR(AR11=9,AR16=9,AR20=9,AR24=9,AR29=9,AR33=9,AR37=9,AR3=9,AR7=9,AW24=9,G24=9,L24=9,Q24=9,W24=9,AB24=9,AG24=9,AM24=9,AW16=9,AW20=9,AM16=9,AM20=9),"",9)</f>
        <v>9</v>
      </c>
      <c r="AQ26" s="256"/>
      <c r="AR26" s="243"/>
      <c r="AS26" s="78">
        <f>IF(OR(AW11=3,AW16=3,AW20=3,AW24=3,AW29=3,AW33=3,AW37=3,AW3=3,AW7=3,G24=3,L24=3,Q24=3,W24=3,AB24=3,AG24=3,AM24=3,AR24=3,AM16=3,AM20=3,AR16=3,AR20=3),"",3)</f>
        <v>3</v>
      </c>
      <c r="AT26" s="85">
        <f>IF(OR(AW11=6,AW16=6,AW20=6,AW24=6,AW29=6,AW33=6,AW37=6,AW3=6,AW7=6,G24=6,L24=6,Q24=6,W24=6,AB24=6,AG24=6,AM24=6,AR24=6,AM16=6,AM20=6,AR16=6,AR20=6),"",6)</f>
        <v>6</v>
      </c>
      <c r="AU26" s="94">
        <f>IF(OR(AW11=9,AW16=9,AW20=9,AW24=9,AW29=9,AW33=9,AW37=9,AW3=9,AW7=9,G24=9,L24=9,Q24=9,W24=9,AB24=9,AG24=9,AM24=9,AR24=9,AM16=9,AM20=9,AR16=9,AR20=9),"",9)</f>
        <v>9</v>
      </c>
      <c r="AV26" s="256"/>
      <c r="AW26" s="243"/>
      <c r="AX26" s="60"/>
      <c r="AY26" s="22">
        <f>COUNTIF(C26:AW26,"=3")</f>
        <v>9</v>
      </c>
      <c r="AZ26" s="23">
        <f>COUNTIF(D26:AW26,"=6")</f>
        <v>9</v>
      </c>
      <c r="BA26" s="24">
        <f>COUNTIF(E26:AW26,"=9")</f>
        <v>9</v>
      </c>
      <c r="BB26" s="27"/>
      <c r="BC26" s="281"/>
      <c r="BD26" s="266"/>
      <c r="BE26" s="269"/>
      <c r="BF26" s="2"/>
      <c r="BG26" s="240" t="s">
        <v>9</v>
      </c>
      <c r="BH26" s="261">
        <f>BH25</f>
        <v>2</v>
      </c>
      <c r="BI26" s="261"/>
      <c r="BJ26" s="262">
        <f>BJ24</f>
        <v>2</v>
      </c>
      <c r="BK26" s="262"/>
    </row>
    <row r="27" spans="2:67" s="39" customFormat="1" ht="7.95" customHeight="1" thickTop="1" thickBot="1" x14ac:dyDescent="0.3">
      <c r="B27" s="61"/>
      <c r="C27" s="250" t="str">
        <f>IF(AND(F24=0,G24=0),"Can't Be-Go Back!!!","")</f>
        <v/>
      </c>
      <c r="D27" s="247"/>
      <c r="E27" s="247"/>
      <c r="F27" s="247"/>
      <c r="G27" s="248"/>
      <c r="H27" s="246" t="str">
        <f>IF(AND(K24=0,L24=0),"Can't Be-Go Back!!!","")</f>
        <v/>
      </c>
      <c r="I27" s="247"/>
      <c r="J27" s="247"/>
      <c r="K27" s="247"/>
      <c r="L27" s="248"/>
      <c r="M27" s="246" t="str">
        <f>IF(AND(P24=0,Q24=0),"Can't Be-Go Back!!!","")</f>
        <v/>
      </c>
      <c r="N27" s="247"/>
      <c r="O27" s="247"/>
      <c r="P27" s="247"/>
      <c r="Q27" s="249"/>
      <c r="R27" s="61"/>
      <c r="S27" s="250" t="str">
        <f>IF(AND(V24=0,W24=0),"Can't Be-Go Back!!!","")</f>
        <v/>
      </c>
      <c r="T27" s="247"/>
      <c r="U27" s="247"/>
      <c r="V27" s="247"/>
      <c r="W27" s="248"/>
      <c r="X27" s="246" t="str">
        <f>IF(AND(AA24=0,AB24=0),"Can't Be-Go Back!!!","")</f>
        <v/>
      </c>
      <c r="Y27" s="247"/>
      <c r="Z27" s="247"/>
      <c r="AA27" s="247"/>
      <c r="AB27" s="248"/>
      <c r="AC27" s="246" t="str">
        <f>IF(AND(AF24=0,AG24=0),"Can't Be-Go Back!!!","")</f>
        <v/>
      </c>
      <c r="AD27" s="247"/>
      <c r="AE27" s="247"/>
      <c r="AF27" s="247"/>
      <c r="AG27" s="249"/>
      <c r="AH27" s="61"/>
      <c r="AI27" s="250" t="str">
        <f>IF(AND(AL24=0,AM24=0),"Can't Be-Go Back!!!","")</f>
        <v/>
      </c>
      <c r="AJ27" s="247"/>
      <c r="AK27" s="247"/>
      <c r="AL27" s="247"/>
      <c r="AM27" s="248"/>
      <c r="AN27" s="246" t="str">
        <f>IF(AND(AQ24=0,AR24=0),"Can't Be-Go Back!!!","")</f>
        <v/>
      </c>
      <c r="AO27" s="247"/>
      <c r="AP27" s="247"/>
      <c r="AQ27" s="247"/>
      <c r="AR27" s="248"/>
      <c r="AS27" s="246" t="str">
        <f>IF(AND(AV24=0,AW24=0),"Can't Be-Go Back!!!","")</f>
        <v/>
      </c>
      <c r="AT27" s="247"/>
      <c r="AU27" s="247"/>
      <c r="AV27" s="247"/>
      <c r="AW27" s="249"/>
      <c r="AX27" s="61"/>
      <c r="AY27" s="297"/>
      <c r="AZ27" s="298"/>
      <c r="BA27" s="298"/>
      <c r="BB27" s="32"/>
      <c r="BC27" s="295"/>
      <c r="BD27" s="295"/>
      <c r="BE27" s="295"/>
      <c r="BF27" s="33"/>
      <c r="BG27" s="238"/>
      <c r="BH27" s="238"/>
      <c r="BI27" s="238"/>
      <c r="BJ27" s="239"/>
      <c r="BK27" s="239"/>
      <c r="BL27" s="57"/>
      <c r="BM27" s="57"/>
      <c r="BN27" s="57"/>
      <c r="BO27" s="57"/>
    </row>
    <row r="28" spans="2:67" s="39" customFormat="1" ht="1.95" customHeight="1" thickTop="1" thickBot="1" x14ac:dyDescent="0.3">
      <c r="B28" s="61"/>
      <c r="C28" s="79"/>
      <c r="D28" s="86"/>
      <c r="E28" s="86"/>
      <c r="F28" s="13"/>
      <c r="G28" s="58"/>
      <c r="H28" s="86"/>
      <c r="I28" s="86"/>
      <c r="J28" s="86"/>
      <c r="K28" s="13"/>
      <c r="L28" s="58"/>
      <c r="M28" s="86"/>
      <c r="N28" s="86"/>
      <c r="O28" s="86"/>
      <c r="P28" s="13"/>
      <c r="Q28" s="13"/>
      <c r="R28" s="61"/>
      <c r="S28" s="79"/>
      <c r="T28" s="86"/>
      <c r="U28" s="86"/>
      <c r="V28" s="13"/>
      <c r="W28" s="58"/>
      <c r="X28" s="86"/>
      <c r="Y28" s="86"/>
      <c r="Z28" s="86"/>
      <c r="AA28" s="13"/>
      <c r="AB28" s="58"/>
      <c r="AC28" s="86"/>
      <c r="AD28" s="86"/>
      <c r="AE28" s="86"/>
      <c r="AF28" s="13"/>
      <c r="AG28" s="13"/>
      <c r="AH28" s="61"/>
      <c r="AI28" s="79"/>
      <c r="AJ28" s="86"/>
      <c r="AK28" s="86"/>
      <c r="AL28" s="13"/>
      <c r="AM28" s="58"/>
      <c r="AN28" s="86"/>
      <c r="AO28" s="86"/>
      <c r="AP28" s="86"/>
      <c r="AQ28" s="13"/>
      <c r="AR28" s="58"/>
      <c r="AS28" s="86"/>
      <c r="AT28" s="86"/>
      <c r="AU28" s="86"/>
      <c r="AV28" s="13"/>
      <c r="AW28" s="13"/>
      <c r="AX28" s="61"/>
      <c r="AY28" s="59"/>
      <c r="AZ28" s="33"/>
      <c r="BA28" s="33"/>
      <c r="BB28" s="32"/>
      <c r="BC28" s="33"/>
      <c r="BD28" s="33"/>
      <c r="BE28" s="33"/>
      <c r="BF28" s="33"/>
      <c r="BG28" s="238"/>
      <c r="BH28" s="238"/>
      <c r="BI28" s="238"/>
      <c r="BJ28" s="239"/>
      <c r="BK28" s="239"/>
      <c r="BL28" s="57"/>
      <c r="BM28" s="57"/>
      <c r="BN28" s="57"/>
      <c r="BO28" s="57"/>
    </row>
    <row r="29" spans="2:67" ht="13.5" customHeight="1" thickTop="1" x14ac:dyDescent="0.25">
      <c r="B29" s="60"/>
      <c r="C29" s="74">
        <f>IF(OR(G16=1,G20=1,G24=1,G29=1,G33=1,G37=1,G3=1,G7=1,G11=1,L29=1,Q29=1,W29=1,AB29=1,AG29=1,AM29=1,AR29=1,AW29=1,L33=1,L37=1,Q33=1,Q37=1),"",1)</f>
        <v>1</v>
      </c>
      <c r="D29" s="81">
        <f>IF(OR(G16=4,G20=4,G24=4,G29=4,G33=4,G37=4,G3=4,G7=4,G11=4,L29=4,Q29=4,W29=4,AB29=4,AG29=4,AM29=4,AR29=4,AW29=4,L33=4,L37=4,Q33=4,Q37=4),"",4)</f>
        <v>4</v>
      </c>
      <c r="E29" s="90">
        <f>IF(OR(G16=7,G20=7,G24=7,G29=7,G33=7,G37=7,G3=7,G7=7,G11=7,L29=7,Q29=7,W29=7,AB29=7,AG29=7,AM29=7,AR29=7,AW29=7,L33=7,L37=7,Q33=7,Q37=7),"",7)</f>
        <v>7</v>
      </c>
      <c r="F29" s="254">
        <f>COUNTIF(C29:E31,"&gt;0")</f>
        <v>9</v>
      </c>
      <c r="G29" s="241"/>
      <c r="H29" s="74">
        <f>IF(OR(L16=1,L20=1,L24=1,L29=1,L33=1,L37=1,L3=1,L7=1,L11=1,Q29=1,W29=1,AB29=1,AG29=1,AM29=1,AR29=1,AW29=1,G29=1,Q33=1,Q37=1,G33=1,G37=1),"",1)</f>
        <v>1</v>
      </c>
      <c r="I29" s="81">
        <f>IF(OR(L16=4,L20=4,L24=4,L29=4,L33=4,L37=4,L3=4,L7=4,L11=4,Q29=4,W29=4,AB29=4,AG29=4,AM29=4,AR29=4,AW29=4,G29=4,Q33=4,Q37=4,G33=4,G37=4),"",4)</f>
        <v>4</v>
      </c>
      <c r="J29" s="90">
        <f>IF(OR(L16=7,L20=7,L24=7,L29=7,L33=7,L37=7,L3=7,L7=7,L11=7,Q29=7,W29=7,AB29=7,AG29=7,AM29=7,AR29=7,AW29=7,G29=7,Q33=7,Q37=7,G33=7,G37=7),"",7)</f>
        <v>7</v>
      </c>
      <c r="K29" s="254">
        <f>COUNTIF(H29:J31,"&gt;0")</f>
        <v>9</v>
      </c>
      <c r="L29" s="241"/>
      <c r="M29" s="74">
        <f>IF(OR(Q16=1,Q20=1,Q24=1,Q29=1,Q33=1,Q37=1,Q3=1,Q7=1,Q11=1,W29=1,AB29=1,AG29=1,AM29=1,AR29=1,AW29=1,G29=1,L29=1,G33=1,G37=1,L33=1,L37=1),"",1)</f>
        <v>1</v>
      </c>
      <c r="N29" s="81">
        <f>IF(OR(Q16=4,Q20=4,Q24=4,Q29=4,Q33=4,Q37=4,Q3=4,Q7=4,Q11=4,W29=4,AB29=4,AG29=4,AM29=4,AR29=4,AW29=4,G29=4,L29=4,G33=4,G37=4,L33=4,L37=4),"",4)</f>
        <v>4</v>
      </c>
      <c r="O29" s="90">
        <f>IF(OR(Q16=7,Q20=7,Q24=7,Q29=7,Q33=7,Q37=7,Q3=7,Q7=7,Q11=7,W29=7,AB29=7,AG29=7,AM29=7,AR29=7,AW29=7,G29=7,L29=7,G33=7,G37=7,L33=7,L37=7),"",7)</f>
        <v>7</v>
      </c>
      <c r="P29" s="254">
        <f>COUNTIF(M29:O31,"&gt;0")</f>
        <v>9</v>
      </c>
      <c r="Q29" s="241"/>
      <c r="R29" s="60"/>
      <c r="S29" s="74">
        <f>IF(OR(W16=1,W20=1,W24=1,W29=1,W33=1,W37=1,W3=1,W7=1,W11=1,AB29=1,AG29=1,AM29=1,AR29=1,AW29=1,G29=1,L29=1,Q29=1,AB33=1,AB37=1,AG33=1,AG37=1),"",1)</f>
        <v>1</v>
      </c>
      <c r="T29" s="81">
        <f>IF(OR(W16=4,W20=4,W24=4,W29=4,W33=4,W37=4,W3=4,W7=4,W11=4,AB29=4,AG29=4,AM29=4,AR29=4,AW29=4,G29=4,L29=4,Q29=4,AB33=4,AB37=4,AG33=4,AG37=4),"",4)</f>
        <v>4</v>
      </c>
      <c r="U29" s="90">
        <f>IF(OR(W16=7,W20=7,W24=7,W29=7,W33=7,W37=7,W3=7,W7=7,W11=7,AB29=7,AG29=7,AM29=7,AR29=7,AW29=7,G29=7,L29=7,Q29=7,AB33=7,AB37=7,AG33=7,AG37=7),"",7)</f>
        <v>7</v>
      </c>
      <c r="V29" s="254">
        <f>COUNTIF(S29:U31,"&gt;0")</f>
        <v>9</v>
      </c>
      <c r="W29" s="241"/>
      <c r="X29" s="74">
        <f>IF(OR(AB16=1,AB20=1,AB24=1,AB29=1,AB33=1,AB37=1,AB3=1,AB7=1,AB11=1,AG29=1,AM29=1,AR29=1,AW29=1,G29=1,L29=1,Q29=1,W29=1,AG33=1,AG37=1,W33=1,W37=1),"",1)</f>
        <v>1</v>
      </c>
      <c r="Y29" s="81">
        <f>IF(OR(AB16=4,AB20=4,AB24=4,AB29=4,AB33=4,AB37=4,AB3=4,AB7=4,AB11=4,AG29=4,AM29=4,AR29=4,AW29=4,G29=4,L29=4,Q29=4,W29=4,AG33=4,AG37=4,W33=4,W37=4),"",4)</f>
        <v>4</v>
      </c>
      <c r="Z29" s="90">
        <f>IF(OR(AB16=7,AB20=7,AB24=7,AB29=7,AB33=7,AB37=7,AB3=7,AB7=7,AB11=7,AG29=7,AM29=7,AR29=7,AW29=7,G29=7,L29=7,Q29=7,W29=7,AG33=7,AG37=7,W33=7,W37=7),"",7)</f>
        <v>7</v>
      </c>
      <c r="AA29" s="254">
        <f>COUNTIF(X29:Z31,"&gt;0")</f>
        <v>9</v>
      </c>
      <c r="AB29" s="241"/>
      <c r="AC29" s="74">
        <f>IF(OR(AG16=1,AG20=1,AG24=1,AG29=1,AG33=1,AG37=1,AG3=1,AG7=1,AG11=1,AM29=1,AR29=1,AW29=1,G29=1,L29=1,Q29=1,W29=1,AB29=1,W33=1,W37=1,AB33=1,AB37=1),"",1)</f>
        <v>1</v>
      </c>
      <c r="AD29" s="81">
        <f>IF(OR(AG16=4,AG20=4,AG24=4,AG29=4,AG33=4,AG37=4,AG3=4,AG7=4,AG11=4,AM29=4,AR29=4,AW29=4,G29=4,L29=4,Q29=4,W29=4,AB29=4,W33=4,W37=4,AB33=4,AB37=4),"",4)</f>
        <v>4</v>
      </c>
      <c r="AE29" s="90">
        <f>IF(OR(AG16=7,AG20=7,AG24=7,AG29=7,AG33=7,AG37=7,AG3=7,AG7=7,AG11=7,AM29=7,AR29=7,AW29=7,G29=7,L29=7,Q29=7,W29=7,AB29=7,W33=7,W37=7,AB33=7,AB37=7),"",7)</f>
        <v>7</v>
      </c>
      <c r="AF29" s="254">
        <f>COUNTIF(AC29:AE31,"&gt;0")</f>
        <v>9</v>
      </c>
      <c r="AG29" s="241"/>
      <c r="AH29" s="60"/>
      <c r="AI29" s="74">
        <f>IF(OR(AM16=1,AM20=1,AM24=1,AM29=1,AM33=1,AM37=1,AM3=1,AM7=1,AM11=1,AR29=1,AW29=1,G29=1,L29=1,Q29=1,W29=1,AB29=1,AG29=1,AR33=1,AR37=1,AW33=1,AW37=1),"",1)</f>
        <v>1</v>
      </c>
      <c r="AJ29" s="81">
        <f>IF(OR(AM16=4,AM20=4,AM24=4,AM29=4,AM33=4,AM37=4,AM3=4,AM7=4,AM11=4,AR29=4,AW29=4,G29=4,L29=4,Q29=4,W29=4,AB29=4,AG29=4,AR33=4,AR37=4,AW33=4,AW37=4),"",4)</f>
        <v>4</v>
      </c>
      <c r="AK29" s="90">
        <f>IF(OR(AM16=7,AM20=7,AM24=7,AM29=7,AM33=7,AM37=7,AM3=7,AM7=7,AM11=7,AR29=7,AW29=7,G29=7,L29=7,Q29=7,W29=7,AB29=7,AG29=7,AR33=7,AR37=7,AW33=7,AW37=7),"",7)</f>
        <v>7</v>
      </c>
      <c r="AL29" s="254">
        <f>COUNTIF(AI29:AK31,"&gt;0")</f>
        <v>9</v>
      </c>
      <c r="AM29" s="241"/>
      <c r="AN29" s="74">
        <f>IF(OR(AR16=1,AR20=1,AR24=1,AR29=1,AR33=1,AR37=1,AR3=1,AR7=1,AR11=1,AW29=1,G29=1,L29=1,Q29=1,W29=1,AB29=1,AG29=1,AM29=1,AW33=1,AW37=1,AM33=1,AM37=1),"",1)</f>
        <v>1</v>
      </c>
      <c r="AO29" s="81">
        <f>IF(OR(AR16=4,AR20=4,AR24=4,AR29=4,AR33=4,AR37=4,AR3=4,AR7=4,AR11=4,AW29=4,G29=4,L29=4,Q29=4,W29=4,AB29=4,AG29=4,AM29=4,AW33=4,AW37=4,AM33=4,AM37=4),"",4)</f>
        <v>4</v>
      </c>
      <c r="AP29" s="90">
        <f>IF(OR(AR16=7,AR20=7,AR24=7,AR29=7,AR33=7,AR37=7,AR3=7,AR7=7,AR11=7,AW29=7,G29=7,L29=7,Q29=7,W29=7,AB29=7,AG29=7,AM29=7,AW33=7,AW37=7,AM33=7,AM37=7),"",7)</f>
        <v>7</v>
      </c>
      <c r="AQ29" s="254">
        <f>COUNTIF(AN29:AP31,"&gt;0")</f>
        <v>9</v>
      </c>
      <c r="AR29" s="241"/>
      <c r="AS29" s="74">
        <f>IF(OR(AW16=1,AW20=1,AW24=1,AW29=1,AW33=1,AW37=1,AW3=1,AW7=1,AW11=1,G29=1,L29=1,Q29=1,W29=1,AB29=1,AG29=1,AM29=1,AR29=1,AM33=1,AM37=1,AR33=1,AR37=1),"",1)</f>
        <v>1</v>
      </c>
      <c r="AT29" s="81">
        <f>IF(OR(AW16=4,AW20=4,AW24=4,AW29=4,AW33=4,AW37=4,AW3=4,AW7=4,AW11=4,G29=4,L29=4,Q29=4,W29=4,AB29=4,AG29=4,AM29=4,AR29=4,AM33=4,AM37=4,AR33=4,AR37=4),"",4)</f>
        <v>4</v>
      </c>
      <c r="AU29" s="90">
        <f>IF(OR(AW16=7,AW20=7,AW24=7,AW29=7,AW33=7,AW37=7,AW3=7,AW7=7,AW11=7,G29=7,L29=7,Q29=7,W29=7,AB29=7,AG29=7,AM29=7,AR29=7,AM33=7,AM37=7,AR33=7,AR37=7),"",7)</f>
        <v>7</v>
      </c>
      <c r="AV29" s="254">
        <f>COUNTIF(AS29:AU31,"&gt;0")</f>
        <v>9</v>
      </c>
      <c r="AW29" s="241"/>
      <c r="AX29" s="60"/>
      <c r="AY29" s="16">
        <f>COUNTIF(C29:AW29,"=1")</f>
        <v>9</v>
      </c>
      <c r="AZ29" s="17">
        <f>COUNTIF(D29:AW29,"=4")</f>
        <v>9</v>
      </c>
      <c r="BA29" s="18">
        <f>COUNTIF(E29:AW29,"=7")</f>
        <v>9</v>
      </c>
      <c r="BB29" s="27"/>
      <c r="BC29" s="279">
        <f>G29+L29+Q29+W29+AB29+AG29+AM29+AR29+AW29</f>
        <v>0</v>
      </c>
      <c r="BD29" s="264">
        <v>45</v>
      </c>
      <c r="BE29" s="267">
        <f>BD29-BC29</f>
        <v>45</v>
      </c>
      <c r="BF29" s="2"/>
      <c r="BG29" s="258" t="str">
        <f>IF(SUM(AY3:BA39)=27,"SOLVED !!!!!","")</f>
        <v/>
      </c>
      <c r="BH29" s="258"/>
      <c r="BI29" s="258"/>
      <c r="BJ29" s="258"/>
      <c r="BK29" s="258"/>
    </row>
    <row r="30" spans="2:67" ht="12.75" customHeight="1" x14ac:dyDescent="0.25">
      <c r="B30" s="60"/>
      <c r="C30" s="75">
        <f>IF(OR(G16=2,G20=2,G24=2,G29=2,G33=2,G37=2,G3=2,G7=2,G11=2,L29=2,Q29=2,W29=2,AB29=2,AG29=2,AM29=2,AR29=2,AW29=2,L33=2,L37=2,Q33=2,Q37=2),"",2)</f>
        <v>2</v>
      </c>
      <c r="D30" s="82">
        <f>IF(OR(G16=5,G20=5,G24=5,G29=5,G33=5,G37=5,G3=5,G7=5,G11=5,L29=5,Q29=5,W29=5,AB29=5,AG29=5,AM29=5,AR29=5,AW29=5,L33=5,L37=5,Q33=5,Q37=5),"",5)</f>
        <v>5</v>
      </c>
      <c r="E30" s="91">
        <f>IF(OR(G16=8,G20=8,G24=8,G29=8,G33=8,G37=8,G3=8,G7=8,G11=8,L29=8,Q29=8,W29=8,AB29=8,AG29=8,AM29=8,AR29=8,AW29=8,L33=8,L37=8,Q33=8,Q37=8),"",8)</f>
        <v>8</v>
      </c>
      <c r="F30" s="255"/>
      <c r="G30" s="242"/>
      <c r="H30" s="75">
        <f>IF(OR(L16=2,L20=2,L24=2,L29=2,L33=2,L37=2,L3=2,L7=2,L11=2,Q29=2,W29=2,AB29=2,AG29=2,AM29=2,AR29=2,AW29=2,G29=2,Q33=2,Q37=2,G33=2,G37=2),"",2)</f>
        <v>2</v>
      </c>
      <c r="I30" s="82">
        <f>IF(OR(L16=5,L20=5,L24=5,L29=5,L33=5,L37=5,L3=5,L7=5,L11=5,Q29=5,W29=5,AB29=5,AG29=5,AM29=5,AR29=5,AW29=5,G29=5,Q33=5,Q37=5,G33=5,G37=5),"",5)</f>
        <v>5</v>
      </c>
      <c r="J30" s="91">
        <f>IF(OR(L16=8,L20=8,L24=8,L29=8,L33=8,L37=8,L3=8,L7=8,L11=8,Q29=8,W29=8,AB29=8,AG29=8,AM29=8,AR29=8,AW29=8,G29=8,Q33=8,Q37=8,G33=8,G37=8),"",8)</f>
        <v>8</v>
      </c>
      <c r="K30" s="255"/>
      <c r="L30" s="242"/>
      <c r="M30" s="75">
        <f>IF(OR(Q16=2,Q20=2,Q24=2,Q29=2,Q33=2,Q37=2,Q3=2,Q7=2,Q11=2,W29=2,AB29=2,AG29=2,AM29=2,AR29=2,AW29=2,G29=2,L29=2,G33=2,G37=2,L33=2,L37=2),"",2)</f>
        <v>2</v>
      </c>
      <c r="N30" s="82">
        <f>IF(OR(Q16=5,Q20=5,Q24=5,Q29=5,Q33=5,Q37=5,Q3=5,Q7=5,Q11=5,W29=5,AB29=5,AG29=5,AM29=5,AR29=5,AW29=5,G29=5,L29=5,G33=5,G37=5,L33=5,L37=5),"",5)</f>
        <v>5</v>
      </c>
      <c r="O30" s="91">
        <f>IF(OR(Q16=8,Q20=8,Q24=8,Q29=8,Q33=8,Q37=8,Q3=8,Q7=8,Q11=8,W29=8,AB29=8,AG29=8,AM29=8,AR29=8,AW29=8,G29=8,L29=8,G33=8,G37=8,L33=8,L37=8),"",8)</f>
        <v>8</v>
      </c>
      <c r="P30" s="255"/>
      <c r="Q30" s="242"/>
      <c r="R30" s="60"/>
      <c r="S30" s="75">
        <f>IF(OR(W16=2,W20=2,W24=2,W29=2,W33=2,W37=2,W3=2,W7=2,W11=2,AB29=2,AG29=2,AM29=2,AR29=2,AW29=2,G29=2,L29=2,Q29=2,AB33=2,AB37=2,AG33=2,AG37=2),"",2)</f>
        <v>2</v>
      </c>
      <c r="T30" s="82">
        <f>IF(OR(W16=5,W20=5,W24=5,W29=5,W33=5,W37=5,W3=5,W7=5,W11=5,AB29=5,AG29=5,AM29=5,AR29=5,AW29=5,G29=5,L29=5,Q29=5,AB33=5,AB37=5,AG33=5,AG37=5),"",5)</f>
        <v>5</v>
      </c>
      <c r="U30" s="91">
        <f>IF(OR(W16=8,W20=8,W24=8,W29=8,W33=8,W37=8,W3=8,W7=8,W11=8,AB29=8,AG29=8,AM29=8,AR29=8,AW29=8,G29=8,L29=8,Q29=8,AB33=8,AB37=8,AG33=8,AG37=8),"",8)</f>
        <v>8</v>
      </c>
      <c r="V30" s="255"/>
      <c r="W30" s="242"/>
      <c r="X30" s="75">
        <f>IF(OR(AB16=2,AB20=2,AB24=2,AB29=2,AB33=2,AB37=2,AB3=2,AB7=2,AB11=2,AG29=2,AM29=2,AR29=2,AW29=2,G29=2,L29=2,Q29=2,W29=2,AG33=2,AG37=2,W33=2,W37=2),"",2)</f>
        <v>2</v>
      </c>
      <c r="Y30" s="82">
        <f>IF(OR(AB16=5,AB20=5,AB24=5,AB29=5,AB33=5,AB37=5,AB3=5,AB7=5,AB11=5,AG29=5,AM29=5,AR29=5,AW29=5,G29=5,L29=5,Q29=5,W29=5,AG33=5,AG37=5,W33=5,W37=5),"",5)</f>
        <v>5</v>
      </c>
      <c r="Z30" s="91">
        <f>IF(OR(AB16=8,AB20=8,AB24=8,AB29=8,AB33=8,AB37=8,AB3=8,AB7=8,AB11=8,AG29=8,AM29=8,AR29=8,AW29=8,G29=8,L29=8,Q29=8,W29=8,AG33=8,AG37=8,W33=8,W37=8),"",8)</f>
        <v>8</v>
      </c>
      <c r="AA30" s="255"/>
      <c r="AB30" s="242"/>
      <c r="AC30" s="75">
        <f>IF(OR(AG16=2,AG20=2,AG24=2,AG29=2,AG33=2,AG37=2,AG3=2,AG7=2,AG11=2,AM29=2,AR29=2,AW29=2,G29=2,L29=2,Q29=2,W29=2,AB29=2,W33=2,W37=2,AB33=2,AB37=2),"",2)</f>
        <v>2</v>
      </c>
      <c r="AD30" s="82">
        <f>IF(OR(AG16=5,AG20=5,AG24=5,AG29=5,AG33=5,AG37=5,AG3=5,AG7=5,AG11=5,AM29=5,AR29=5,AW29=5,G29=5,L29=5,Q29=5,W29=5,AB29=5,W33=5,W37=5,AB33=5,AB37=5),"",5)</f>
        <v>5</v>
      </c>
      <c r="AE30" s="91">
        <f>IF(OR(AG16=8,AG20=8,AG24=8,AG29=8,AG33=8,AG37=8,AG3=8,AG7=8,AG11=8,AM29=8,AR29=8,AW29=8,G29=8,L29=8,Q29=8,W29=8,AB29=8,W33=8,W37=8,AB33=8,AB37=8),"",8)</f>
        <v>8</v>
      </c>
      <c r="AF30" s="255"/>
      <c r="AG30" s="242"/>
      <c r="AH30" s="60"/>
      <c r="AI30" s="75">
        <f>IF(OR(AM16=2,AM20=2,AM24=2,AM29=2,AM33=2,AM37=2,AM3=2,AM7=2,AM11=2,AR29=2,AW29=2,G29=2,L29=2,Q29=2,W29=2,AB29=2,AG29=2,AR33=2,AR37=2,AW33=2,AW37=2),"",2)</f>
        <v>2</v>
      </c>
      <c r="AJ30" s="82">
        <f>IF(OR(AM16=5,AM20=5,AM24=5,AM29=5,AM33=5,AM37=5,AM3=5,AM7=5,AM11=5,AR29=5,AW29=5,G29=5,L29=5,Q29=5,W29=5,AB29=5,AG29=5,AR33=5,AR37=5,AW33=5,AW37=5),"",5)</f>
        <v>5</v>
      </c>
      <c r="AK30" s="91">
        <f>IF(OR(AM16=8,AM20=8,AM24=8,AM29=8,AM33=8,AM37=8,AM3=8,AM7=8,AM11=8,AR29=8,AW29=8,G29=8,L29=8,Q29=8,W29=8,AB29=8,AG29=8,AR33=8,AR37=8,AW33=8,AW37=8),"",8)</f>
        <v>8</v>
      </c>
      <c r="AL30" s="255"/>
      <c r="AM30" s="242"/>
      <c r="AN30" s="75">
        <f>IF(OR(AR16=2,AR20=2,AR24=2,AR29=2,AR33=2,AR37=2,AR3=2,AR7=2,AR11=2,AW29=2,G29=2,L29=2,Q29=2,W29=2,AB29=2,AG29=2,AM29=2,AW33=2,AW37=2,AM33=2,AM37=2),"",2)</f>
        <v>2</v>
      </c>
      <c r="AO30" s="82">
        <f>IF(OR(AR16=5,AR20=5,AR24=5,AR29=5,AR33=5,AR37=5,AR3=5,AR7=5,AR11=5,AW29=5,G29=5,L29=5,Q29=5,W29=5,AB29=5,AG29=5,AM29=5,AW33=5,AW37=5,AM33=5,AM37=5),"",5)</f>
        <v>5</v>
      </c>
      <c r="AP30" s="91">
        <f>IF(OR(AR16=8,AR20=8,AR24=8,AR29=8,AR33=8,AR37=8,AR3=8,AR7=8,AR11=8,AW29=8,G29=8,L29=8,Q29=8,W29=8,AB29=8,AG29=8,AM29=8,AW33=8,AW37=8,AM33=8,AM37=8),"",8)</f>
        <v>8</v>
      </c>
      <c r="AQ30" s="255"/>
      <c r="AR30" s="242"/>
      <c r="AS30" s="75">
        <f>IF(OR(AW16=2,AW20=2,AW24=2,AW29=2,AW33=2,AW37=2,AW3=2,AW7=2,AW11=2,G29=2,L29=2,Q29=2,W29=2,AB29=2,AG29=2,AM29=2,AR29=2,AM33=2,AM37=2,AR33=2,AR37=2),"",2)</f>
        <v>2</v>
      </c>
      <c r="AT30" s="82">
        <f>IF(OR(AW16=5,AW20=5,AW24=5,AW29=5,AW33=5,AW37=5,AW3=5,AW7=5,AW11=5,G29=5,L29=5,Q29=5,W29=5,AB29=5,AG29=5,AM29=5,AR29=5,AM33=5,AM37=5,AR33=5,AR37=5),"",5)</f>
        <v>5</v>
      </c>
      <c r="AU30" s="91">
        <f>IF(OR(AW16=8,AW20=8,AW24=8,AW29=8,AW33=8,AW37=8,AW3=8,AW7=8,AW11=8,G29=8,L29=8,Q29=8,W29=8,AB29=8,AG29=8,AM29=8,AR29=8,AM33=8,AM37=8,AR33=8,AR37=8),"",8)</f>
        <v>8</v>
      </c>
      <c r="AV30" s="255"/>
      <c r="AW30" s="242"/>
      <c r="AX30" s="60"/>
      <c r="AY30" s="19">
        <f>COUNTIF(C30:AW30,"=2")</f>
        <v>9</v>
      </c>
      <c r="AZ30" s="20">
        <f>COUNTIF(D30:AW30,"=5")</f>
        <v>9</v>
      </c>
      <c r="BA30" s="21">
        <f>COUNTIF(E30:AW30,"=8")</f>
        <v>9</v>
      </c>
      <c r="BB30" s="27"/>
      <c r="BC30" s="280"/>
      <c r="BD30" s="265"/>
      <c r="BE30" s="268"/>
      <c r="BF30" s="2"/>
      <c r="BG30" s="258"/>
      <c r="BH30" s="258"/>
      <c r="BI30" s="258"/>
      <c r="BJ30" s="258"/>
      <c r="BK30" s="258"/>
    </row>
    <row r="31" spans="2:67" ht="12.75" customHeight="1" thickBot="1" x14ac:dyDescent="0.3">
      <c r="B31" s="60"/>
      <c r="C31" s="78">
        <f>IF(OR(G16=3,G20=3,G24=3,G29=3,G33=3,G37=3,G3=3,G7=3,G11=3,L29=3,Q29=3,W29=3,AB29=3,AG29=3,AM29=3,AR29=3,AW29=3,L33=3,L37=3,Q33=3,Q37=3),"",3)</f>
        <v>3</v>
      </c>
      <c r="D31" s="85">
        <f>IF(OR(G16=6,G20=6,G24=6,G29=6,G33=6,G37=6,G3=6,G7=6,G11=6,L29=6,Q29=6,W29=6,AB29=6,AG29=6,AM29=6,AR29=6,AW29=6,L33=6,L37=6,Q33=6,Q37=6),"",6)</f>
        <v>6</v>
      </c>
      <c r="E31" s="94">
        <f>IF(OR(G16=9,G20=9,G24=9,G29=9,G33=9,G37=9,G3=9,G7=9,G11=9,L29=9,Q29=9,W29=9,AB29=9,AG29=9,AM29=9,AR29=9,AW29=9,L33=9,L37=9,Q33=9,Q37=9),"",9)</f>
        <v>9</v>
      </c>
      <c r="F31" s="256"/>
      <c r="G31" s="243"/>
      <c r="H31" s="78">
        <f>IF(OR(L16=3,L20=3,L24=3,L29=3,L33=3,L37=3,L3=3,L7=3,L11=3,Q29=3,W29=3,AB29=3,AG29=3,AM29=3,AR29=3,AW29=3,G29=3,Q33=3,Q37=3,G33=3,G37=3),"",3)</f>
        <v>3</v>
      </c>
      <c r="I31" s="85">
        <f>IF(OR(L16=6,L20=6,L24=6,L29=6,L33=6,L37=6,L3=6,L7=6,L11=6,Q29=6,W29=6,AB29=6,AG29=6,AM29=6,AR29=6,AW29=6,G29=6,Q33=6,Q37=6,G33=6,G37=6),"",6)</f>
        <v>6</v>
      </c>
      <c r="J31" s="94">
        <f>IF(OR(L16=9,L20=9,L24=9,L29=9,L33=9,L37=9,L3=9,L7=9,L11=9,Q29=9,W29=9,AB29=9,AG29=9,AM29=9,AR29=9,AW29=9,G29=9,Q33=9,Q37=9,G33=9,G37=9),"",9)</f>
        <v>9</v>
      </c>
      <c r="K31" s="256"/>
      <c r="L31" s="243"/>
      <c r="M31" s="78">
        <f>IF(OR(Q16=3,Q20=3,Q24=3,Q29=3,Q33=3,Q37=3,Q3=3,Q7=3,Q11=3,W29=3,AB29=3,AG29=3,AM29=3,AR29=3,AW29=3,G29=3,L29=3,G33=3,G37=3,L33=3,L37=3),"",3)</f>
        <v>3</v>
      </c>
      <c r="N31" s="85">
        <f>IF(OR(Q16=6,Q20=6,Q24=6,Q29=6,Q33=6,Q37=6,Q3=6,Q7=6,Q11=6,W29=6,AB29=6,AG29=6,AM29=6,AR29=6,AW29=6,G29=6,L29=6,G33=6,G37=6,L33=6,L37=6),"",6)</f>
        <v>6</v>
      </c>
      <c r="O31" s="94">
        <f>IF(OR(Q16=9,Q20=9,Q24=9,Q29=9,Q33=9,Q37=9,Q3=9,Q7=9,Q11=9,W29=9,AB29=9,AG29=9,AM29=9,AR29=9,AW29=9,G29=9,L29=9,G33=9,G37=9,L33=9,L37=9),"",9)</f>
        <v>9</v>
      </c>
      <c r="P31" s="256"/>
      <c r="Q31" s="243"/>
      <c r="R31" s="60"/>
      <c r="S31" s="78">
        <f>IF(OR(W16=3,W20=3,W24=3,W29=3,W33=3,W37=3,W3=3,W7=3,W11=3,AB29=3,AG29=3,AM29=3,AR29=3,AW29=3,G29=3,L29=3,Q29=3,AB33=3,AB37=3,AG33=3,AG37=3),"",3)</f>
        <v>3</v>
      </c>
      <c r="T31" s="85">
        <f>IF(OR(W16=6,W20=6,W24=6,W29=6,W33=6,W37=6,W3=6,W7=6,W11=6,AB29=6,AG29=6,AM29=6,AR29=6,AW29=6,G29=6,L29=6,Q29=6,AB33=6,AB37=6,AG33=6,AG37=6),"",6)</f>
        <v>6</v>
      </c>
      <c r="U31" s="94">
        <f>IF(OR(W16=9,W20=9,W24=9,W29=9,W33=9,W37=9,W3=9,W7=9,W11=9,AB29=9,AG29=9,AM29=9,AR29=9,AW29=9,G29=9,L29=9,Q29=9,AB33=9,AB37=9,AG33=9,AG37=9),"",9)</f>
        <v>9</v>
      </c>
      <c r="V31" s="256"/>
      <c r="W31" s="243"/>
      <c r="X31" s="78">
        <f>IF(OR(AB16=3,AB20=3,AB24=3,AB29=3,AB33=3,AB37=3,AB3=3,AB7=3,AB11=3,AG29=3,AM29=3,AR29=3,AW29=3,G29=3,L29=3,Q29=3,W29=3,AG33=3,AG37=3,W33=3,W37=3),"",3)</f>
        <v>3</v>
      </c>
      <c r="Y31" s="85">
        <f>IF(OR(AB16=6,AB20=6,AB24=6,AB29=6,AB33=6,AB37=6,AB3=6,AB7=6,AB11=6,AG29=6,AM29=6,AR29=6,AW29=6,G29=6,L29=6,Q29=6,W29=6,AG33=6,AG37=6,W33=6,W37=6),"",6)</f>
        <v>6</v>
      </c>
      <c r="Z31" s="94">
        <f>IF(OR(AB16=9,AB20=9,AB24=9,AB29=9,AB33=9,AB37=9,AB3=9,AB7=9,AB11=9,AG29=9,AM29=9,AR29=9,AW29=9,G29=9,L29=9,Q29=9,W29=9,AG33=9,AG37=9,W33=9,W37=9),"",9)</f>
        <v>9</v>
      </c>
      <c r="AA31" s="256"/>
      <c r="AB31" s="243"/>
      <c r="AC31" s="78">
        <f>IF(OR(AG16=3,AG20=3,AG24=3,AG29=3,AG33=3,AG37=3,AG3=3,AG7=3,AG11=3,AM29=3,AR29=3,AW29=3,G29=3,L29=3,Q29=3,W29=3,AB29=3,W33=3,W37=3,AB33=3,AB37=3),"",3)</f>
        <v>3</v>
      </c>
      <c r="AD31" s="85">
        <f>IF(OR(AG16=6,AG20=6,AG24=6,AG29=6,AG33=6,AG37=6,AG3=6,AG7=6,AG11=6,AM29=6,AR29=6,AW29=6,G29=6,L29=6,Q29=6,W29=6,AB29=6,W33=6,W37=6,AB33=6,AB37=6),"",6)</f>
        <v>6</v>
      </c>
      <c r="AE31" s="94">
        <f>IF(OR(AG16=9,AG20=9,AG24=9,AG29=9,AG33=9,AG37=9,AG3=9,AG7=9,AG11=9,AM29=9,AR29=9,AW29=9,G29=9,L29=9,Q29=9,W29=9,AB29=9,W33=9,W37=9,AB33=9,AB37=9),"",9)</f>
        <v>9</v>
      </c>
      <c r="AF31" s="256"/>
      <c r="AG31" s="243"/>
      <c r="AH31" s="60"/>
      <c r="AI31" s="78">
        <f>IF(OR(AM16=3,AM20=3,AM24=3,AM29=3,AM33=3,AM37=3,AM3=3,AM7=3,AM11=3,AR29=3,AW29=3,G29=3,L29=3,Q29=3,W29=3,AB29=3,AG29=3,AR33=3,AR37=3,AW33=3,AW37=3),"",3)</f>
        <v>3</v>
      </c>
      <c r="AJ31" s="85">
        <f>IF(OR(AM16=6,AM20=6,AM24=6,AM29=6,AM33=6,AM37=6,AM3=6,AM7=6,AM11=6,AR29=6,AW29=6,G29=6,L29=6,Q29=6,W29=6,AB29=6,AG29=6,AR33=6,AR37=6,AW33=6,AW37=6),"",6)</f>
        <v>6</v>
      </c>
      <c r="AK31" s="119">
        <f>IF(OR(AM16=9,AM20=9,AM24=9,AM29=9,AM33=9,AM37=9,AM3=9,AM7=9,AM11=9,AR29=9,AW29=9,G29=9,L29=9,Q29=9,W29=9,AB29=9,AG29=9,AR33=9,AR37=9,AW33=9,AW37=9),"",9)</f>
        <v>9</v>
      </c>
      <c r="AL31" s="256"/>
      <c r="AM31" s="243"/>
      <c r="AN31" s="78">
        <f>IF(OR(AR16=3,AR20=3,AR24=3,AR29=3,AR33=3,AR37=3,AR3=3,AR7=3,AR11=3,AW29=3,G29=3,L29=3,Q29=3,W29=3,AB29=3,AG29=3,AM29=3,AW33=3,AW37=3,AM33=3,AM37=3),"",3)</f>
        <v>3</v>
      </c>
      <c r="AO31" s="85">
        <f>IF(OR(AR16=6,AR20=6,AR24=6,AR29=6,AR33=6,AR37=6,AR3=6,AR7=6,AR11=6,AW29=6,G29=6,L29=6,Q29=6,W29=6,AB29=6,AG29=6,AM29=6,AW33=6,AW37=6,AM33=6,AM37=6),"",6)</f>
        <v>6</v>
      </c>
      <c r="AP31" s="94">
        <f>IF(OR(AR16=9,AR20=9,AR24=9,AR29=9,AR33=9,AR37=9,AR3=9,AR7=9,AR11=9,AW29=9,G29=9,L29=9,Q29=9,W29=9,AB29=9,AG29=9,AM29=9,AW33=9,AW37=9,AM33=9,AM37=9),"",9)</f>
        <v>9</v>
      </c>
      <c r="AQ31" s="256"/>
      <c r="AR31" s="243"/>
      <c r="AS31" s="78">
        <f>IF(OR(AW16=3,AW20=3,AW24=3,AW29=3,AW33=3,AW37=3,AW3=3,AW7=3,AW11=3,G29=3,L29=3,Q29=3,W29=3,AB29=3,AG29=3,AM29=3,AR29=3,AM33=3,AM37=3,AR33=3,AR37=3),"",3)</f>
        <v>3</v>
      </c>
      <c r="AT31" s="85">
        <f>IF(OR(AW16=6,AW20=6,AW24=6,AW29=6,AW33=6,AW37=6,AW3=6,AW7=6,AW11=6,G29=6,L29=6,Q29=6,W29=6,AB29=6,AG29=6,AM29=6,AR29=6,AM33=6,AM37=6,AR33=6,AR37=6),"",6)</f>
        <v>6</v>
      </c>
      <c r="AU31" s="94">
        <f>IF(OR(AW16=9,AW20=9,AW24=9,AW29=9,AW33=9,AW37=9,AW3=9,AW7=9,AW11=9,G29=9,L29=9,Q29=9,W29=9,AB29=9,AG29=9,AM29=9,AR29=9,AM33=9,AM37=9,AR33=9,AR37=9),"",9)</f>
        <v>9</v>
      </c>
      <c r="AV31" s="256"/>
      <c r="AW31" s="243"/>
      <c r="AX31" s="60"/>
      <c r="AY31" s="22">
        <f>COUNTIF(C31:AW31,"=3")</f>
        <v>9</v>
      </c>
      <c r="AZ31" s="23">
        <f>COUNTIF(D31:AW31,"=6")</f>
        <v>9</v>
      </c>
      <c r="BA31" s="24">
        <f>COUNTIF(E31:AW31,"=9")</f>
        <v>9</v>
      </c>
      <c r="BB31" s="27"/>
      <c r="BC31" s="281"/>
      <c r="BD31" s="266"/>
      <c r="BE31" s="269"/>
      <c r="BF31" s="2"/>
      <c r="BG31" s="258"/>
      <c r="BH31" s="258"/>
      <c r="BI31" s="258"/>
      <c r="BJ31" s="258"/>
      <c r="BK31" s="258"/>
    </row>
    <row r="32" spans="2:67" s="39" customFormat="1" ht="7.95" customHeight="1" thickTop="1" thickBot="1" x14ac:dyDescent="0.3">
      <c r="B32" s="61"/>
      <c r="C32" s="251" t="str">
        <f>IF(AND(F29=0,G29=0),"Can't Be-Go Back!!!","")</f>
        <v/>
      </c>
      <c r="D32" s="252"/>
      <c r="E32" s="252"/>
      <c r="F32" s="252"/>
      <c r="G32" s="253"/>
      <c r="H32" s="246" t="str">
        <f>IF(AND(K29=0,L29=0),"Can't Be-Go Back!!!","")</f>
        <v/>
      </c>
      <c r="I32" s="247"/>
      <c r="J32" s="247"/>
      <c r="K32" s="247"/>
      <c r="L32" s="253"/>
      <c r="M32" s="257" t="str">
        <f>IF(AND(P29=0,Q29=0),"Can't Be-Go Back!!!","")</f>
        <v/>
      </c>
      <c r="N32" s="252"/>
      <c r="O32" s="252"/>
      <c r="P32" s="252"/>
      <c r="Q32" s="290"/>
      <c r="R32" s="61"/>
      <c r="S32" s="251" t="str">
        <f>IF(AND(V29=0,W29=0),"Can't Be-Go Back!!!","")</f>
        <v/>
      </c>
      <c r="T32" s="252"/>
      <c r="U32" s="252"/>
      <c r="V32" s="252"/>
      <c r="W32" s="253"/>
      <c r="X32" s="246" t="str">
        <f>IF(AND(AA29=0,AB29=0),"Can't Be-Go Back!!!","")</f>
        <v/>
      </c>
      <c r="Y32" s="247"/>
      <c r="Z32" s="247"/>
      <c r="AA32" s="247"/>
      <c r="AB32" s="253"/>
      <c r="AC32" s="257" t="str">
        <f>IF(AND(AF29=0,AG29=0),"Can't Be-Go Back!!!","")</f>
        <v/>
      </c>
      <c r="AD32" s="252"/>
      <c r="AE32" s="252"/>
      <c r="AF32" s="252"/>
      <c r="AG32" s="290"/>
      <c r="AH32" s="61"/>
      <c r="AI32" s="251" t="str">
        <f>IF(AND(AL29=0,AM29=0),"Can't Be-Go Back!!!","")</f>
        <v/>
      </c>
      <c r="AJ32" s="252"/>
      <c r="AK32" s="252"/>
      <c r="AL32" s="252"/>
      <c r="AM32" s="253"/>
      <c r="AN32" s="246" t="str">
        <f>IF(AND(AQ29=0,AR29=0),"Can't Be-Go Back!!!","")</f>
        <v/>
      </c>
      <c r="AO32" s="247"/>
      <c r="AP32" s="247"/>
      <c r="AQ32" s="247"/>
      <c r="AR32" s="253"/>
      <c r="AS32" s="257" t="str">
        <f>IF(AND(AV29=0,AW29=0),"Can't Be-Go Back!!!","")</f>
        <v/>
      </c>
      <c r="AT32" s="252"/>
      <c r="AU32" s="252"/>
      <c r="AV32" s="252"/>
      <c r="AW32" s="290"/>
      <c r="AX32" s="61"/>
      <c r="AY32" s="291"/>
      <c r="AZ32" s="292"/>
      <c r="BA32" s="292"/>
      <c r="BB32" s="32"/>
      <c r="BC32" s="296"/>
      <c r="BD32" s="296"/>
      <c r="BE32" s="296"/>
      <c r="BF32" s="33"/>
      <c r="BG32" s="108"/>
      <c r="BH32" s="108"/>
      <c r="BI32" s="108"/>
      <c r="BJ32" s="109"/>
      <c r="BK32" s="109"/>
      <c r="BL32" s="57"/>
      <c r="BM32" s="111"/>
      <c r="BN32" s="57"/>
      <c r="BO32" s="57"/>
    </row>
    <row r="33" spans="2:67" ht="12.75" customHeight="1" thickTop="1" x14ac:dyDescent="0.25">
      <c r="B33" s="60"/>
      <c r="C33" s="77">
        <f>IF(OR(G20=1,G24=1,G29=1,G33=1,G37=1,G3=1,G7=1,G11=1,G16=1,L33=1,Q33=1,W33=1,AB33=1,AG33=1,AM33=1,AR33=1,AW33=1,L37=1,L29=1,Q37=1,Q29=1),"",1)</f>
        <v>1</v>
      </c>
      <c r="D33" s="84">
        <f>IF(OR(G20=4,G24=4,G29=4,G33=4,G37=4,G3=4,G7=4,G11=4,G16=4,L33=4,Q33=4,W33=4,AB33=4,AG33=4,AM33=4,AR33=4,AW33=4,L37=4,L29=4,Q37=4,Q29=4),"",4)</f>
        <v>4</v>
      </c>
      <c r="E33" s="93">
        <f>IF(OR(G20=7,G24=7,G29=7,G33=7,G37=7,G3=7,G7=7,G11=7,G16=7,L33=7,Q33=7,W33=7,AB33=7,AG33=7,AM33=7,AR33=7,AW33=7,L37=7,L29=7,Q37=7,Q29=7),"",7)</f>
        <v>7</v>
      </c>
      <c r="F33" s="289">
        <f>COUNTIF(C33:E35,"&gt;0")</f>
        <v>9</v>
      </c>
      <c r="G33" s="244"/>
      <c r="H33" s="77">
        <f>IF(OR(L20=1,L24=1,L29=1,L33=1,L37=1,L3=1,L7=1,L11=1,L16=1,Q33=1,W33=1,AB33=1,AG33=1,AM33=1,AR33=1,AW33=1,G33=1,Q29=1,Q37=1,G29=1,G37=1),"",1)</f>
        <v>1</v>
      </c>
      <c r="I33" s="84">
        <f>IF(OR(L20=4,L24=4,L29=4,L33=4,L37=4,L3=4,L7=4,L11=4,L16=4,Q33=4,W33=4,AB33=4,AG33=4,AM33=4,AR33=4,AW33=4,G33=4,Q29=4,Q37=4,G37=4,G29=4),"",4)</f>
        <v>4</v>
      </c>
      <c r="J33" s="93">
        <f>IF(OR(L20=7,L24=7,L29=7,L33=7,L37=7,L3=7,L7=7,L11=7,L16=7,Q33=7,W33=7,AB33=7,AG33=7,AM33=7,AR33=7,AW33=7,G33=7,Q37=7,Q29=7,G37=7,G29=7),"",7)</f>
        <v>7</v>
      </c>
      <c r="K33" s="289">
        <f>COUNTIF(H33:J35,"&gt;0")</f>
        <v>9</v>
      </c>
      <c r="L33" s="244"/>
      <c r="M33" s="77">
        <f>IF(OR(Q20=1,Q24=1,Q29=1,Q33=1,Q37=1,Q3=1,Q7=1,Q11=1,Q16=1,W33=1,AB33=1,AG33=1,AM33=1,AR33=1,AW33=1,G33=1,L33=1,G29=1,G37=1,L29=1,L37=1),"",1)</f>
        <v>1</v>
      </c>
      <c r="N33" s="84">
        <f>IF(OR(Q20=4,Q24=4,Q29=4,Q33=4,Q37=4,Q3=4,Q7=4,Q11=4,Q16=4,W33=4,AB33=4,AG33=4,AM33=4,AR33=4,AW33=4,G33=4,L33=4,G29=4,G37=4,L37=4,L29=4),"",4)</f>
        <v>4</v>
      </c>
      <c r="O33" s="93">
        <f>IF(OR(Q20=7,Q24=7,Q29=7,Q33=7,Q37=7,Q3=7,Q7=7,Q11=7,Q16=7,W33=7,AB33=7,AG33=7,AM33=7,AR33=7,AW33=7,G33=7,L33=7,G37=7,G29=7,L37=7,L29=7),"",7)</f>
        <v>7</v>
      </c>
      <c r="P33" s="289">
        <f>COUNTIF(M33:O35,"&gt;0")</f>
        <v>9</v>
      </c>
      <c r="Q33" s="244"/>
      <c r="R33" s="60"/>
      <c r="S33" s="77">
        <f>IF(OR(W20=1,W24=1,W29=1,W33=1,W37=1,W3=1,W7=1,W11=1,W16=1,AB33=1,AG33=1,AM33=1,AR33=1,AW33=1,G33=1,L33=1,Q33=1,AB37=1,AB29=1,AG37=1,AG29=1),"",1)</f>
        <v>1</v>
      </c>
      <c r="T33" s="84">
        <f>IF(OR(W20=4,W24=4,W29=4,W33=4,W37=4,W3=4,W7=4,W11=4,W16=4,AB33=4,AG33=4,AM33=4,AR33=4,AW33=4,G33=4,L33=4,Q33=4,AB37=4,AB29=4,AG37=4,AG29=4),"",4)</f>
        <v>4</v>
      </c>
      <c r="U33" s="93">
        <f>IF(OR(W20=7,W24=7,W29=7,W33=7,W37=7,W3=7,W7=7,W11=7,W16=7,AB33=7,AG33=7,AM33=7,AR33=7,AW33=7,G33=7,L33=7,Q33=7,AB37=7,AB29=7,AG37=7,AG29=7),"",7)</f>
        <v>7</v>
      </c>
      <c r="V33" s="289">
        <f>COUNTIF(S33:U35,"&gt;0")</f>
        <v>9</v>
      </c>
      <c r="W33" s="244"/>
      <c r="X33" s="77">
        <f>IF(OR(AB20=1,AB24=1,AB29=1,AB33=1,AB37=1,AB3=1,AB7=1,AB11=1,AB16=1,AG33=1,AM33=1,AR33=1,AW33=1,G33=1,L33=1,Q33=1,W33=1,AG29=1,AG37=1,W29=1,W37=1),"",1)</f>
        <v>1</v>
      </c>
      <c r="Y33" s="84">
        <f>IF(OR(AB20=4,AB24=4,AB29=4,AB33=4,AB37=4,AB3=4,AB7=4,AB11=4,AB16=4,AG33=4,AM33=4,AR33=4,AW33=4,G33=4,L33=4,Q33=4,W33=4,AG29=4,AG37=4,W37=4,W29=4),"",4)</f>
        <v>4</v>
      </c>
      <c r="Z33" s="93">
        <f>IF(OR(AB20=7,AB24=7,AB29=7,AB33=7,AB37=7,AB3=7,AB7=7,AB11=7,AB16=7,AG33=7,AM33=7,AR33=7,AW33=7,G33=7,L33=7,Q33=7,W33=7,AG37=7,AG29=7,W37=7,W29=7),"",7)</f>
        <v>7</v>
      </c>
      <c r="AA33" s="289">
        <f>COUNTIF(X33:Z35,"&gt;0")</f>
        <v>9</v>
      </c>
      <c r="AB33" s="244"/>
      <c r="AC33" s="77">
        <f>IF(OR(AG20=1,AG24=1,AG29=1,AG33=1,AG37=1,AG3=1,AG7=1,AG11=1,AG16=1,AM33=1,AR33=1,AW33=1,G33=1,L33=1,Q33=1,W33=1,AB33=1,W29=1,W37=1,AB29=1,AB37=1),"",1)</f>
        <v>1</v>
      </c>
      <c r="AD33" s="84">
        <f>IF(OR(AG20=4,AG24=4,AG29=4,AG33=4,AG37=4,AG3=4,AG7=4,AG11=4,AG16=4,AM33=4,AR33=4,AW33=4,G33=4,L33=4,Q33=4,W33=4,AB33=4,W29=4,W37=4,AB37=4,AB29=4),"",4)</f>
        <v>4</v>
      </c>
      <c r="AE33" s="93">
        <f>IF(OR(AG20=7,AG24=7,AG29=7,AG33=7,AG37=7,AG3=7,AG7=7,AG11=7,AG16=7,AM33=7,AR33=7,AW33=7,G33=7,L33=7,Q33=7,W33=7,AB33=7,W37=7,W29=7,AB37=7,AB29=7),"",7)</f>
        <v>7</v>
      </c>
      <c r="AF33" s="289">
        <f>COUNTIF(AC33:AE35,"&gt;0")</f>
        <v>9</v>
      </c>
      <c r="AG33" s="244"/>
      <c r="AH33" s="60"/>
      <c r="AI33" s="77">
        <f>IF(OR(AM20=1,AM24=1,AM29=1,AM33=1,AM37=1,AM3=1,AM7=1,AM11=1,AM16=1,AR33=1,AW33=1,G33=1,L33=1,Q33=1,W33=1,AB33=1,AG33=1,AR37=1,AR29=1,AW37=1,AW29=1),"",1)</f>
        <v>1</v>
      </c>
      <c r="AJ33" s="84">
        <f>IF(OR(AM20=4,AM24=4,AM29=4,AM33=4,AM37=4,AM3=4,AM7=4,AM11=4,AM16=4,AR33=4,AW33=4,G33=4,L33=4,Q33=4,W33=4,AB33=4,AG33=4,AR37=4,AR29=4,AW37=4,AW29=4),"",4)</f>
        <v>4</v>
      </c>
      <c r="AK33" s="93">
        <f>IF(OR(AM20=7,AM24=7,AM29=7,AM33=7,AM37=7,AM3=7,AM7=7,AM11=7,AM16=7,AR33=7,AW33=7,G33=7,L33=7,Q33=7,W33=7,AB33=7,AG33=7,AR37=7,AR29=7,AW37=7,AW29=7),"",7)</f>
        <v>7</v>
      </c>
      <c r="AL33" s="289">
        <f>COUNTIF(AI33:AK35,"&gt;0")</f>
        <v>9</v>
      </c>
      <c r="AM33" s="244"/>
      <c r="AN33" s="77">
        <f>IF(OR(AR20=1,AR24=1,AR29=1,AR33=1,AR37=1,AR3=1,AR7=1,AR11=1,AR16=1,AW33=1,G33=1,L33=1,Q33=1,W33=1,AB33=1,AG33=1,AM33=1,AW29=1,AW37=1,AM29=1,AM37=1),"",1)</f>
        <v>1</v>
      </c>
      <c r="AO33" s="84">
        <f>IF(OR(AR20=4,AR24=4,AR29=4,AR33=4,AR37=4,AR3=4,AR7=4,AR11=4,AR16=4,AW33=4,G33=4,L33=4,Q33=4,W33=4,AB33=4,AG33=4,AM33=4,AW29=4,AW37=4,AM37=4,AM29=4),"",4)</f>
        <v>4</v>
      </c>
      <c r="AP33" s="93">
        <f>IF(OR(AR20=7,AR24=7,AR29=7,AR33=7,AR37=7,AR3=7,AR7=7,AR11=7,AR16=7,AW33=7,G33=7,L33=7,Q33=7,W33=7,AB33=7,AG33=7,AM33=7,AW37=7,AW29=7,AM37=7,AM29=7),"",7)</f>
        <v>7</v>
      </c>
      <c r="AQ33" s="289">
        <f>COUNTIF(AN33:AP35,"&gt;0")</f>
        <v>9</v>
      </c>
      <c r="AR33" s="244"/>
      <c r="AS33" s="77">
        <f>IF(OR(AW20=1,AW24=1,AW29=1,AW33=1,AW37=1,AW3=1,AW7=1,AW11=1,AW16=1,G33=1,L33=1,Q33=1,W33=1,AB33=1,AG33=1,AM33=1,AR33=1,AM29=1,AM37=1,AR29=1,AR37=1),"",1)</f>
        <v>1</v>
      </c>
      <c r="AT33" s="84">
        <f>IF(OR(AW20=4,AW24=4,AW29=4,AW33=4,AW37=4,AW3=4,AW7=4,AW11=4,AW16=4,G33=4,L33=4,Q33=4,W33=4,AB33=4,AG33=4,AM33=4,AR33=4,AM29=4,AM37=4,AR37=4,AR29=4),"",4)</f>
        <v>4</v>
      </c>
      <c r="AU33" s="93">
        <f>IF(OR(AW20=7,AW24=7,AW29=7,AW33=7,AW37=7,AW3=7,AW7=7,AW11=7,AW16=7,G33=7,L33=7,Q33=7,W33=7,AB33=7,AG33=7,AM33=7,AR33=7,AM37=7,AM29=7,AR37=7,AR29=7),"",7)</f>
        <v>7</v>
      </c>
      <c r="AV33" s="289">
        <f>COUNTIF(AS33:AU35,"&gt;0")</f>
        <v>9</v>
      </c>
      <c r="AW33" s="244"/>
      <c r="AX33" s="60"/>
      <c r="AY33" s="16">
        <f>COUNTIF(C33:AW33,"=1")</f>
        <v>9</v>
      </c>
      <c r="AZ33" s="17">
        <f>COUNTIF(D33:AW33,"=4")</f>
        <v>9</v>
      </c>
      <c r="BA33" s="18">
        <f>COUNTIF(E33:AW33,"=7")</f>
        <v>9</v>
      </c>
      <c r="BB33" s="14"/>
      <c r="BC33" s="279">
        <f>G33+L33+Q33+W33+AB33+AG33+AM33+AR33+AW33</f>
        <v>0</v>
      </c>
      <c r="BD33" s="264">
        <v>45</v>
      </c>
      <c r="BE33" s="267">
        <f>BD33-BC33</f>
        <v>45</v>
      </c>
      <c r="BF33" s="2"/>
      <c r="BM33" s="111"/>
    </row>
    <row r="34" spans="2:67" ht="12.75" customHeight="1" x14ac:dyDescent="0.25">
      <c r="B34" s="60"/>
      <c r="C34" s="75">
        <f>IF(OR(G20=2,G24=2,G29=2,G33=2,G37=2,G3=2,G7=2,G11=2,G16=2,L33=2,Q33=2,W33=2,AB33=2,AG33=2,AM33=2,AR33=2,AW33=2,L37=2,L29=2,Q37=2,Q29=2),"",2)</f>
        <v>2</v>
      </c>
      <c r="D34" s="82">
        <f>IF(OR(G20=5,G24=5,G29=5,G33=5,G37=5,G3=5,G7=5,G11=5,G16=5,L33=5,Q33=5,W33=5,AB33=5,AG33=5,AM33=5,AR33=5,AW33=5,L37=5,L29=5,Q37=5,Q29=5),"",5)</f>
        <v>5</v>
      </c>
      <c r="E34" s="91">
        <f>IF(OR(G20=8,G24=8,G29=8,G33=8,G37=8,G3=8,G7=8,G11=8,G16=8,L33=8,Q33=8,W33=8,AB33=8,AG33=8,AM33=8,AR33=8,AW33=8,L37=8,L29=8,Q37=8,Q29=8),"",8)</f>
        <v>8</v>
      </c>
      <c r="F34" s="255"/>
      <c r="G34" s="242"/>
      <c r="H34" s="75">
        <f>IF(OR(L20=2,L24=2,L29=2,L33=2,L37=2,L3=2,L7=2,L11=2,L16=2,Q33=2,W33=2,AB33=2,AG33=2,AM33=2,AR33=2,AW33=2,G33=2,Q37=2,Q29=2,G37=2,G29=2),"",2)</f>
        <v>2</v>
      </c>
      <c r="I34" s="82">
        <f>IF(OR(L20=5,L24=5,L29=5,L33=5,L37=5,L3=5,L7=5,L11=5,L16=5,Q33=5,W33=5,AB33=5,AG33=5,AM33=5,AR33=5,AW33=5,G33=5,Q37=5,Q29=5,G37=5,G29=5),"",5)</f>
        <v>5</v>
      </c>
      <c r="J34" s="91">
        <f>IF(OR(L20=8,L24=8,L29=8,L33=8,L37=8,L3=8,L7=8,L11=8,L16=8,Q33=8,W33=8,AB33=8,AG33=8,AM33=8,AR33=8,AW33=8,G33=8,Q37=8,Q29=8,G37=8,G29=8),"",8)</f>
        <v>8</v>
      </c>
      <c r="K34" s="255"/>
      <c r="L34" s="242"/>
      <c r="M34" s="75">
        <f>IF(OR(Q20=2,Q24=2,Q29=2,Q33=2,Q37=2,Q3=2,Q7=2,Q11=2,Q16=2,W33=2,AB33=2,AG33=2,AM33=2,AR33=2,AW33=2,G33=2,L33=2,G37=2,G29=2,L37=2,L29=2),"",2)</f>
        <v>2</v>
      </c>
      <c r="N34" s="82">
        <f>IF(OR(Q20=5,Q24=5,Q29=5,Q33=5,Q37=5,Q3=5,Q7=5,Q11=5,Q16=5,W33=5,AB33=5,AG33=5,AM33=5,AR33=5,AW33=5,G33=5,L33=5,G37=5,G29=5,L37=5,L29=5),"",5)</f>
        <v>5</v>
      </c>
      <c r="O34" s="91">
        <f>IF(OR(Q20=8,Q24=8,Q29=8,Q33=8,Q37=8,Q3=8,Q7=8,Q11=8,Q16=8,W33=8,AB33=8,AG33=8,AM33=8,AR33=8,AW33=8,G33=8,L33=8,G37=8,G29=8,L37=8,L29=8),"",8)</f>
        <v>8</v>
      </c>
      <c r="P34" s="255"/>
      <c r="Q34" s="242"/>
      <c r="R34" s="60"/>
      <c r="S34" s="75">
        <f>IF(OR(W20=2,W24=2,W29=2,W33=2,W37=2,W3=2,W7=2,W11=2,W16=2,AB33=2,AG33=2,AM33=2,AR33=2,AW33=2,G33=2,L33=2,Q33=2,AB37=2,AB29=2,AG37=2,AG29=2),"",2)</f>
        <v>2</v>
      </c>
      <c r="T34" s="82">
        <f>IF(OR(W20=5,W24=5,W29=5,W33=5,W37=5,W3=5,W7=5,W11=5,W16=5,AB33=5,AG33=5,AM33=5,AR33=5,AW33=5,G33=5,L33=5,Q33=5,AB37=5,AB29=5,AG37=5,AG29=5),"",5)</f>
        <v>5</v>
      </c>
      <c r="U34" s="91">
        <f>IF(OR(W20=8,W24=8,W29=8,W33=8,W37=8,W3=8,W7=8,W11=8,W16=8,AB33=8,AG33=8,AM33=8,AR33=8,AW33=8,G33=8,L33=8,Q33=8,AB37=8,AB29=8,AG37=8,AG29=8),"",8)</f>
        <v>8</v>
      </c>
      <c r="V34" s="255"/>
      <c r="W34" s="242"/>
      <c r="X34" s="75">
        <f>IF(OR(AB20=2,AB24=2,AB29=2,AB33=2,AB37=2,AB3=2,AB7=2,AB11=2,AB16=2,AG33=2,AM33=2,AR33=2,AW33=2,G33=2,L33=2,Q33=2,W33=2,AG37=2,AG29=2,W37=2,W29=2),"",2)</f>
        <v>2</v>
      </c>
      <c r="Y34" s="82">
        <f>IF(OR(AB20=5,AB24=5,AB29=5,AB33=5,AB37=5,AB3=5,AB7=5,AB11=5,AB16=5,AG33=5,AM33=5,AR33=5,AW33=5,G33=5,L33=5,Q33=5,W33=5,AG37=5,AG29=5,W37=5,W29=5),"",5)</f>
        <v>5</v>
      </c>
      <c r="Z34" s="91">
        <f>IF(OR(AB20=8,AB24=8,AB29=8,AB33=8,AB37=8,AB3=8,AB7=8,AB11=8,AB16=8,AG33=8,AM33=8,AR33=8,AW33=8,G33=8,L33=8,Q33=8,W33=8,AG37=8,AG29=8,W37=8,W29=8),"",8)</f>
        <v>8</v>
      </c>
      <c r="AA34" s="255"/>
      <c r="AB34" s="242"/>
      <c r="AC34" s="75">
        <f>IF(OR(AG20=2,AG24=2,AG29=2,AG33=2,AG37=2,AG3=2,AG7=2,AG11=2,AG16=2,AM33=2,AR33=2,AW33=2,G33=2,L33=2,Q33=2,W33=2,AB33=2,W37=2,W29=2,AB37=2,AB29=2),"",2)</f>
        <v>2</v>
      </c>
      <c r="AD34" s="82">
        <f>IF(OR(AG20=5,AG24=5,AG29=5,AG33=5,AG37=5,AG3=5,AG7=5,AG11=5,AG16=5,AM33=5,AR33=5,AW33=5,G33=5,L33=5,Q33=5,W33=5,AB33=5,W37=5,W29=5,AB37=5,AB29=5),"",5)</f>
        <v>5</v>
      </c>
      <c r="AE34" s="91">
        <f>IF(OR(AG20=8,AG24=8,AG29=8,AG33=8,AG37=8,AG3=8,AG7=8,AG11=8,AG16=8,AM33=8,AR33=8,AW33=8,G33=8,L33=8,Q33=8,W33=8,AB33=8,W37=8,W29=8,AB37=8,AB29=8),"",8)</f>
        <v>8</v>
      </c>
      <c r="AF34" s="255"/>
      <c r="AG34" s="242"/>
      <c r="AH34" s="60"/>
      <c r="AI34" s="75">
        <f>IF(OR(AM20=2,AM24=2,AM29=2,AM33=2,AM37=2,AM3=2,AM7=2,AM11=2,AM16=2,AR33=2,AW33=2,G33=2,L33=2,Q33=2,W33=2,AB33=2,AG33=2,AR37=2,AR29=2,AW37=2,AW29=2),"",2)</f>
        <v>2</v>
      </c>
      <c r="AJ34" s="82">
        <f>IF(OR(AM20=5,AM24=5,AM29=5,AM33=5,AM37=5,AM3=5,AM7=5,AM11=5,AM16=5,AR33=5,AW33=5,G33=5,L33=5,Q33=5,W33=5,AB33=5,AG33=5,AR37=5,AR29=5,AW37=5,AW29=5),"",5)</f>
        <v>5</v>
      </c>
      <c r="AK34" s="91">
        <f>IF(OR(AM20=8,AM24=8,AM29=8,AM33=8,AM37=8,AM3=8,AM7=8,AM11=8,AM16=8,AR33=8,AW33=8,G33=8,L33=8,Q33=8,W33=8,AB33=8,AG33=8,AR37=8,AR29=8,AW37=8,AW29=8),"",8)</f>
        <v>8</v>
      </c>
      <c r="AL34" s="255"/>
      <c r="AM34" s="242"/>
      <c r="AN34" s="75">
        <f>IF(OR(AR20=2,AR24=2,AR29=2,AR33=2,AR37=2,AR3=2,AR7=2,AR11=2,AR16=2,AW33=2,G33=2,L33=2,Q33=2,W33=2,AB33=2,AG33=2,AM33=2,AW37=2,AW29=2,AM37=2,AM29=2),"",2)</f>
        <v>2</v>
      </c>
      <c r="AO34" s="82">
        <f>IF(OR(AR20=5,AR24=5,AR29=5,AR33=5,AR37=5,AR3=5,AR7=5,AR11=5,AR16=5,AW33=5,G33=5,L33=5,Q33=5,W33=5,AB33=5,AG33=5,AM33=5,AW37=5,AW29=5,AM37=5,AM29=5),"",5)</f>
        <v>5</v>
      </c>
      <c r="AP34" s="91">
        <f>IF(OR(AR20=8,AR24=8,AR29=8,AR33=8,AR37=8,AR3=8,AR7=8,AR11=8,AR16=8,AW33=8,G33=8,L33=8,Q33=8,W33=8,AB33=8,AG33=8,AM33=8,AW37=8,AW29=8,AM37=8,AM29=8),"",8)</f>
        <v>8</v>
      </c>
      <c r="AQ34" s="255"/>
      <c r="AR34" s="242"/>
      <c r="AS34" s="75">
        <f>IF(OR(AW20=2,AW24=2,AW29=2,AW33=2,AW37=2,AW3=2,AW7=2,AW11=2,AW16=2,G33=2,L33=2,Q33=2,W33=2,AB33=2,AG33=2,AM33=2,AR33=2,AM37=2,AM29=2,AR37=2,AR29=2),"",2)</f>
        <v>2</v>
      </c>
      <c r="AT34" s="82">
        <f>IF(OR(AW20=5,AW24=5,AW29=5,AW33=5,AW37=5,AW3=5,AW7=5,AW11=5,AW16=5,G33=5,L33=5,Q33=5,W33=5,AB33=5,AG33=5,AM33=5,AR33=5,AM37=5,AM29=5,AR37=5,AR29=5),"",5)</f>
        <v>5</v>
      </c>
      <c r="AU34" s="91">
        <f>IF(OR(AW20=8,AW24=8,AW29=8,AW33=8,AW37=8,AW3=8,AW7=8,AW11=8,AW16=8,G33=8,L33=8,Q33=8,W33=8,AB33=8,AG33=8,AM33=8,AR33=8,AM37=8,AM29=8,AR37=8,AR29=8),"",8)</f>
        <v>8</v>
      </c>
      <c r="AV34" s="255"/>
      <c r="AW34" s="242"/>
      <c r="AX34" s="60"/>
      <c r="AY34" s="19">
        <f>COUNTIF(C34:AW34,"=2")</f>
        <v>9</v>
      </c>
      <c r="AZ34" s="20">
        <f>COUNTIF(D34:AW34,"=5")</f>
        <v>9</v>
      </c>
      <c r="BA34" s="21">
        <f>COUNTIF(E34:AW34,"=8")</f>
        <v>9</v>
      </c>
      <c r="BB34" s="14"/>
      <c r="BC34" s="280"/>
      <c r="BD34" s="265"/>
      <c r="BE34" s="268"/>
      <c r="BF34" s="2"/>
      <c r="BM34" s="111"/>
    </row>
    <row r="35" spans="2:67" ht="12.75" customHeight="1" thickBot="1" x14ac:dyDescent="0.3">
      <c r="B35" s="60"/>
      <c r="C35" s="78">
        <f>IF(OR(G20=3,G24=3,G29=3,G33=3,G37=3,G3=3,G7=3,G11=3,G16=3,L33=3,Q33=3,W33=3,AB33=3,AG33=3,AM33=3,AR33=3,AW33=3,L37=3,L29=3,Q37=3,Q29=3),"",3)</f>
        <v>3</v>
      </c>
      <c r="D35" s="85">
        <f>IF(OR(G20=6,G24=6,G29=6,G33=6,G37=6,G3=6,G7=6,G11=6,G16=6,L33=6,Q33=6,W33=6,AB33=6,AG33=6,AM33=6,AR33=6,AW33=6,L37=6,L29=6,Q37=6,Q29=6),"",6)</f>
        <v>6</v>
      </c>
      <c r="E35" s="94">
        <f>IF(OR(G20=9,G24=9,G29=9,G33=9,G37=9,G3=9,G7=9,G11=9,G16=9,L33=9,Q33=9,W33=9,AB33=9,AG33=9,AM33=9,AR33=9,AW33=9,L37=9,L29=9,Q37=9,Q29=9),"",9)</f>
        <v>9</v>
      </c>
      <c r="F35" s="256"/>
      <c r="G35" s="243"/>
      <c r="H35" s="78">
        <f>IF(OR(L20=3,L24=3,L29=3,L33=3,L37=3,L3=3,L7=3,L11=3,L16=3,Q33=3,W33=3,AB33=3,AG33=3,AM33=3,AR33=3,AW33=3,G33=3,Q37=3,Q29=3,G37=3,G29=3),"",3)</f>
        <v>3</v>
      </c>
      <c r="I35" s="85">
        <f>IF(OR(L20=6,L24=6,L29=6,L33=6,L37=6,L3=6,L7=6,L11=6,L16=6,Q33=6,W33=6,AB33=6,AG33=6,AM33=6,AR33=6,AW33=6,G33=6,Q37=6,Q29=6,G37=6,G29=6),"",6)</f>
        <v>6</v>
      </c>
      <c r="J35" s="94">
        <f>IF(OR(L20=9,L24=9,L29=9,L33=9,L37=9,L3=9,L7=9,L11=9,L16=9,Q33=9,W33=9,AB33=9,AG33=9,AM33=9,AR33=9,AW33=9,G18=9,Q37=9,Q29=9,G37=9,G29=9),"",9)</f>
        <v>9</v>
      </c>
      <c r="K35" s="256"/>
      <c r="L35" s="243"/>
      <c r="M35" s="78">
        <f>IF(OR(Q20=3,Q24=3,Q29=3,Q33=3,Q37=3,Q3=3,Q7=3,Q11=3,Q16=3,W33=3,AB33=3,AG33=3,AM33=3,AR33=3,AW33=3,G33=3,L33=3,G37=3,G29=3,L37=3,L29=3),"",3)</f>
        <v>3</v>
      </c>
      <c r="N35" s="85">
        <f>IF(OR(Q20=6,Q24=6,Q29=6,Q33=6,Q37=6,Q3=6,Q7=6,Q11=6,Q16=6,W33=6,AB33=6,AG33=6,AM33=6,AR33=6,AW33=6,G33=6,L33=6,G37=6,G29=6,L37=6,L29=6),"",6)</f>
        <v>6</v>
      </c>
      <c r="O35" s="119">
        <f>IF(OR(Q20=9,Q24=9,Q29=9,Q33=9,Q37=9,Q3=9,Q7=9,Q11=9,Q16=9,W33=9,AB33=9,AG33=9,AM33=9,AR33=9,AW33=9,G33=9,L33=9,G37=9,G29=9,L37=9,L29=9),"",9)</f>
        <v>9</v>
      </c>
      <c r="P35" s="256"/>
      <c r="Q35" s="243"/>
      <c r="R35" s="60"/>
      <c r="S35" s="78">
        <f>IF(OR(W20=3,W24=3,W29=3,W33=3,W37=3,W3=3,W7=3,W11=3,W16=3,AB33=3,AG33=3,AM33=3,AR33=3,AW33=3,G33=3,L33=3,Q33=3,AB37=3,AB29=3,AG37=3,AG29=3),"",3)</f>
        <v>3</v>
      </c>
      <c r="T35" s="85">
        <f>IF(OR(W20=6,W24=6,W29=6,W33=6,W37=6,W3=6,W7=6,W11=6,W16=6,AB33=6,AG33=6,AM33=6,AR33=6,AW33=6,G33=6,L33=6,Q33=6,AB37=6,AB29=6,AG37=6,AG29=6),"",6)</f>
        <v>6</v>
      </c>
      <c r="U35" s="94">
        <f>IF(OR(W20=9,W24=9,W29=9,W33=9,W37=9,W3=9,W7=9,W11=9,W16=9,AB33=9,AG33=9,AM33=9,AR33=9,AW33=9,G33=9,L33=9,Q33=9,AB37=9,AB29=9,AG37=9,AG29=9),"",9)</f>
        <v>9</v>
      </c>
      <c r="V35" s="256"/>
      <c r="W35" s="243"/>
      <c r="X35" s="125">
        <f>IF(OR(AB20=3,AB24=3,AB29=3,AB33=3,AB3=3,AB37=3,AB7=3,AB11=3,AB16=3,AG33=3,AM33=3,AR33=3,AW33=3,G33=3,L33=3,Q33=3,W33=3,AG37=3,AG29=3,W37=3,W29=3),"",3)</f>
        <v>3</v>
      </c>
      <c r="Y35" s="85">
        <f>IF(OR(AB20=6,AB24=6,AB29=6,AB33=6,AB37=6,AB3=6,AB7=6,AB11=6,AB16=6,AG33=6,AM33=6,AR33=6,AW33=6,G33=6,L33=6,Q33=6,W33=6,AG37=6,AG29=6,W37=6,W29=6),"",6)</f>
        <v>6</v>
      </c>
      <c r="Z35" s="94">
        <f>IF(OR(AB20=9,AB24=9,AB29=9,AB33=9,AB37=9,AB3=9,AB7=9,AB11=9,AB16=9,AG33=9,AM33=9,AR33=9,AW33=9,G33=9,L33=9,Q33=9,W18=9,AG37=9,AG29=9,W37=9,W29=9),"",9)</f>
        <v>9</v>
      </c>
      <c r="AA35" s="256"/>
      <c r="AB35" s="243"/>
      <c r="AC35" s="78">
        <f>IF(OR(AG20=3,AG24=3,AG29=3,AG33=3,AG37=3,AG3=3,AG7=3,AG11=3,AG16=3,AM33=3,AR33=3,AW33=3,G33=3,L33=3,Q33=3,W33=3,AB33=3,W37=3,W29=3,AB37=3,AB29=3),"",3)</f>
        <v>3</v>
      </c>
      <c r="AD35" s="85">
        <f>IF(OR(AG20=6,AG24=6,AG29=6,AG33=6,AG37=6,AG3=6,AG7=6,AG11=6,AG16=6,AM33=6,AR33=6,AW33=6,G33=6,L33=6,Q33=6,W33=6,AB33=6,W37=6,W29=6,AB37=6,AB29=6),"",6)</f>
        <v>6</v>
      </c>
      <c r="AE35" s="94">
        <f>IF(OR(AG20=9,AG24=9,AG29=9,AG33=9,AG37=9,AG3=9,AG7=9,AG11=9,AG16=9,AM33=9,AR33=9,AW33=9,G33=9,L33=9,Q33=9,W33=9,AB33=9,W37=9,W29=9,AB37=9,AB29=9),"",9)</f>
        <v>9</v>
      </c>
      <c r="AF35" s="256"/>
      <c r="AG35" s="243"/>
      <c r="AH35" s="60"/>
      <c r="AI35" s="78">
        <f>IF(OR(AM20=3,AM24=3,AM29=3,AM33=3,AM37=3,AM3=3,AM7=3,AM11=3,AM16=3,AR33=3,AW33=3,G33=3,L33=3,Q33=3,W33=3,AB33=3,AG33=3,AR37=3,AR29=3,AW37=3,AW29=3),"",3)</f>
        <v>3</v>
      </c>
      <c r="AJ35" s="85">
        <f>IF(OR(AM20=6,AM24=6,AM29=6,AM33=6,AM37=6,AM3=6,AM7=6,AM11=6,AM16=6,AR33=6,AW33=6,G33=6,L33=6,Q33=6,W33=6,AB33=6,AG33=6,AR37=6,AR29=6,AW37=6,AW29=6),"",6)</f>
        <v>6</v>
      </c>
      <c r="AK35" s="94">
        <f>IF(OR(AM20=9,AM24=9,AM29=9,AM33=9,AM37=9,AM3=9,AM7=9,AM11=9,AM16=9,AR33=9,AW33=9,G33=9,L33=9,Q33=9,W33=9,AB33=9,AG33=9,AR37=9,AR29=9,AW37=9,AW29=9),"",9)</f>
        <v>9</v>
      </c>
      <c r="AL35" s="256"/>
      <c r="AM35" s="243"/>
      <c r="AN35" s="78">
        <f>IF(OR(AR20=3,AR24=3,AR29=3,AR33=3,AR37=3,AR3=3,AR7=3,AR11=3,AR16=3,AW33=3,G33=3,L33=3,Q33=3,W33=3,AB33=3,AG33=3,AM33=3,AW37=3,AW29=3,AM37=3,AM29=3),"",3)</f>
        <v>3</v>
      </c>
      <c r="AO35" s="85">
        <f>IF(OR(AR20=6,AR24=6,AR29=6,AR33=6,AR37=6,AR3=6,AR7=6,AR11=6,AR16=6,AW33=6,G33=6,L33=6,Q33=6,W33=6,AB33=6,AG33=6,AM33=6,AW37=6,AW29=6,AM37=6,AM29=6),"",6)</f>
        <v>6</v>
      </c>
      <c r="AP35" s="94">
        <f>IF(OR(AR20=9,AR24=9,AR29=9,AR33=9,AR37=9,AR3=9,AR7=9,AR11=9,AR16=9,AW33=9,G33=9,L33=9,Q33=9,W33=9,AB33=9,AG33=9,AM18=9,AW37=9,AW29=9,AM37=9,AM29=9),"",9)</f>
        <v>9</v>
      </c>
      <c r="AQ35" s="256"/>
      <c r="AR35" s="243"/>
      <c r="AS35" s="78">
        <f>IF(OR(AW20=3,AW24=3,AW29=3,AW33=3,AW37=3,AW3=3,AW7=3,AW11=3,AW16=3,G33=3,L33=3,Q33=3,W33=3,AB33=3,AG33=3,AM33=3,AR33=3,AM37=3,AM29=3,AR37=3,AR29=3),"",3)</f>
        <v>3</v>
      </c>
      <c r="AT35" s="85">
        <f>IF(OR(AW20=6,AW24=6,AW29=6,AW33=6,AW37=6,AW3=6,AW7=6,AW11=6,AW16=6,G33=6,L33=6,Q33=6,W33=6,AB33=6,AG33=6,AM33=6,AR33=6,AM37=6,AM29=6,AR37=6,AR29=6),"",6)</f>
        <v>6</v>
      </c>
      <c r="AU35" s="94">
        <f>IF(OR(AW20=9,AW24=9,AW29=9,AW33=9,AW37=9,AW3=9,AW7=9,AW11=9,AW16=9,G33=9,L33=9,Q33=9,W33=9,AB33=9,AG33=9,AM33=9,AR18=9,AM37=9,AM29=9,AR37=9,AR29=9),"",9)</f>
        <v>9</v>
      </c>
      <c r="AV35" s="256"/>
      <c r="AW35" s="243"/>
      <c r="AX35" s="60"/>
      <c r="AY35" s="22">
        <f>COUNTIF(C35:AW35,"=3")</f>
        <v>9</v>
      </c>
      <c r="AZ35" s="23">
        <f>COUNTIF(D35:AW35,"=6")</f>
        <v>9</v>
      </c>
      <c r="BA35" s="24">
        <f>COUNTIF(E35:AW35,"=9")</f>
        <v>9</v>
      </c>
      <c r="BB35" s="14"/>
      <c r="BC35" s="281"/>
      <c r="BD35" s="266"/>
      <c r="BE35" s="269"/>
      <c r="BF35" s="2"/>
      <c r="BM35" s="111"/>
    </row>
    <row r="36" spans="2:67" s="39" customFormat="1" ht="7.95" customHeight="1" thickTop="1" thickBot="1" x14ac:dyDescent="0.3">
      <c r="B36" s="61"/>
      <c r="C36" s="251" t="str">
        <f>IF(AND(F33=0,G33=0),"Can't Be-Go Back!!!","")</f>
        <v/>
      </c>
      <c r="D36" s="252"/>
      <c r="E36" s="252"/>
      <c r="F36" s="252"/>
      <c r="G36" s="253"/>
      <c r="H36" s="257" t="str">
        <f>IF(AND(K33=0,L33=0),"Can't Be-Go Back!!!","")</f>
        <v/>
      </c>
      <c r="I36" s="252"/>
      <c r="J36" s="252"/>
      <c r="K36" s="252"/>
      <c r="L36" s="253"/>
      <c r="M36" s="257" t="str">
        <f>IF(AND(P33=0,Q33=0),"Can't Be-Go Back!!!","")</f>
        <v/>
      </c>
      <c r="N36" s="252"/>
      <c r="O36" s="252"/>
      <c r="P36" s="252"/>
      <c r="Q36" s="290"/>
      <c r="R36" s="61"/>
      <c r="S36" s="251" t="str">
        <f>IF(AND(V33=0,W33=0),"Can't Be-Go Back!!!","")</f>
        <v/>
      </c>
      <c r="T36" s="252"/>
      <c r="U36" s="252"/>
      <c r="V36" s="252"/>
      <c r="W36" s="253"/>
      <c r="X36" s="257" t="str">
        <f>IF(AND(AA33=0,AB33=0),"Can't Be-Go Back!!!","")</f>
        <v/>
      </c>
      <c r="Y36" s="252"/>
      <c r="Z36" s="252"/>
      <c r="AA36" s="252"/>
      <c r="AB36" s="253"/>
      <c r="AC36" s="257" t="str">
        <f>IF(AND(AF33=0,AG33=0),"Can't Be-Go Back!!!","")</f>
        <v/>
      </c>
      <c r="AD36" s="252"/>
      <c r="AE36" s="252"/>
      <c r="AF36" s="252"/>
      <c r="AG36" s="290"/>
      <c r="AH36" s="61"/>
      <c r="AI36" s="251" t="str">
        <f>IF(AND(AL33=0,AM33=0),"Can't Be-Go Back!!!","")</f>
        <v/>
      </c>
      <c r="AJ36" s="252"/>
      <c r="AK36" s="252"/>
      <c r="AL36" s="252"/>
      <c r="AM36" s="253"/>
      <c r="AN36" s="257" t="str">
        <f>IF(AND(AQ33=0,AR33=0),"Can't Be-Go Back!!!","")</f>
        <v/>
      </c>
      <c r="AO36" s="252"/>
      <c r="AP36" s="252"/>
      <c r="AQ36" s="252"/>
      <c r="AR36" s="253"/>
      <c r="AS36" s="257" t="str">
        <f>IF(AND(AV33=0,AW33=0),"Can't Be-Go Back!!!","")</f>
        <v/>
      </c>
      <c r="AT36" s="252"/>
      <c r="AU36" s="252"/>
      <c r="AV36" s="252"/>
      <c r="AW36" s="290"/>
      <c r="AX36" s="61"/>
      <c r="AY36" s="291"/>
      <c r="AZ36" s="292"/>
      <c r="BA36" s="292"/>
      <c r="BB36" s="34"/>
      <c r="BC36" s="296"/>
      <c r="BD36" s="296"/>
      <c r="BE36" s="296"/>
      <c r="BF36" s="33"/>
      <c r="BG36" s="108"/>
      <c r="BH36" s="108"/>
      <c r="BI36" s="108"/>
      <c r="BJ36" s="109"/>
      <c r="BK36" s="109"/>
      <c r="BL36" s="57"/>
      <c r="BM36" s="112"/>
      <c r="BN36" s="57"/>
      <c r="BO36" s="57"/>
    </row>
    <row r="37" spans="2:67" s="40" customFormat="1" ht="12.75" customHeight="1" thickTop="1" x14ac:dyDescent="0.25">
      <c r="B37" s="60"/>
      <c r="C37" s="77">
        <f>IF(OR(G24=1,G29=1,G33=1,G37=1,G3=1,G7=1,G11=1,G16=1,G20=1,L37=1,Q37=1,W37=1,AB37=1,AG37=1,AM37=1,AR37=1,AW37=1,L29=1,L33=1,Q29=1,Q33=1),"",1)</f>
        <v>1</v>
      </c>
      <c r="D37" s="81">
        <f>IF(OR(G24=4,G29=4,G33=4,G37=4,G3=4,G7=4,G11=4,G16=4,G20=4,L37=4,Q37=4,W37=4,AB37=4,AG37=4,AM37=4,AR37=4,AW37=4,L29=4,L33=4,Q29=4,Q33=4),"",4)</f>
        <v>4</v>
      </c>
      <c r="E37" s="93">
        <f>IF(OR(G24=7,G29=7,G33=7,G37=7,G3=7,G7=7,G11=7,G16=7,G20=7,L37=7,Q37=7,W37=7,AB37=7,AG37=7,AM37=7,AR37=7,AW37=7,L29=7,L33=7,Q29=7,Q33=7),"",7)</f>
        <v>7</v>
      </c>
      <c r="F37" s="289">
        <f>COUNTIF(C37:E39,"&gt;0")</f>
        <v>9</v>
      </c>
      <c r="G37" s="244"/>
      <c r="H37" s="77">
        <f>IF(OR(L24=1,L29=1,L33=1,L37=1,L3=1,L7=1,L11=1,L16=1,L20=1,Q37=1,W37=1,AB37=1,AG37=1,AM37=1,AR37=1,AW37=1,G37=1,Q33=1,Q29=1,G33=1,G29=1),"",1)</f>
        <v>1</v>
      </c>
      <c r="I37" s="84">
        <f>IF(OR(L24=4,L29=4,L33=4,L37=4,L3=4,L7=4,L11=4,L16=4,L20=4,Q37=4,W37=4,AB37=4,AG37=4,AM37=4,AR37=4,AW37=4,G37=4,Q33=4,Q29=4,G29=4,G33=4),"",4)</f>
        <v>4</v>
      </c>
      <c r="J37" s="93">
        <f>IF(OR(L24=7,L29=7,L33=7,L37=7,L3=7,L7=7,L11=7,L16=7,L20=7,Q37=7,W37=7,AB37=7,AG37=7,AM37=7,AR37=7,AW37=7,G37=7,Q29=7,Q33=7,G29=7,G33=7),"",7)</f>
        <v>7</v>
      </c>
      <c r="K37" s="289">
        <f>COUNTIF(H37:J39,"&gt;0")</f>
        <v>9</v>
      </c>
      <c r="L37" s="244"/>
      <c r="M37" s="77">
        <f>IF(OR(Q24=1,Q29=1,Q33=1,Q37=1,Q3=1,Q7=1,Q11=1,Q16=1,Q20=1,W37=1,AB37=1,AG37=1,AM37=1,AR37=1,AW37=1,G37=1,L37=1,G33=1,G29=1,L33=1,L29=1),"",1)</f>
        <v>1</v>
      </c>
      <c r="N37" s="81">
        <f>IF(OR(Q24=4,Q29=4,Q33=4,Q37=4,Q3=4,Q7=4,Q11=4,Q16=4,Q20=4,W37=4,AB37=4,AG37=4,AM37=4,AR37=4,AW37=4,G37=4,L37=4,G33=4,G29=4,L29=4,L33=4),"",4)</f>
        <v>4</v>
      </c>
      <c r="O37" s="93">
        <f>IF(OR(Q24=7,Q29=7,Q33=7,Q37=7,Q3=7,Q7=7,Q11=7,Q16=7,Q20=7,W37=7,AB37=7,AG37=7,AM37=7,AR37=7,AW37=7,G37=7,L37=7,G29=7,G33=7,L29=7,L33=7),"",7)</f>
        <v>7</v>
      </c>
      <c r="P37" s="289">
        <f>COUNTIF(M37:O39,"&gt;0")</f>
        <v>9</v>
      </c>
      <c r="Q37" s="244"/>
      <c r="R37" s="60"/>
      <c r="S37" s="77">
        <f>IF(OR(W24=1,W29=1,W33=1,W37=1,W3=1,W7=1,W11=1,W16=1,W20=1,AB37=1,AG37=1,AM37=1,AR37=1,AW37=1,G37=1,L37=1,Q37=1,AB29=1,AB33=1,AG29=1,AG33=1),"",1)</f>
        <v>1</v>
      </c>
      <c r="T37" s="81">
        <f>IF(OR(W24=4,W29=4,W33=4,W37=4,W3=4,W7=4,W11=4,W16=4,W20=4,AB37=4,AG37=4,AM37=4,AR37=4,AW37=4,G37=4,L37=4,Q37=4,AB29=4,AB33=4,AG29=4,AG33=4),"",4)</f>
        <v>4</v>
      </c>
      <c r="U37" s="93">
        <f>IF(OR(W24=7,W29=7,W33=7,W37=7,W3=7,W7=7,W11=7,W16=7,W20=7,AB37=7,AG37=7,AM37=7,AR37=7,AW37=7,G37=7,L37=7,Q37=7,AB29=7,AB33=7,AG29=7,AG33=7),"",7)</f>
        <v>7</v>
      </c>
      <c r="V37" s="289">
        <f>COUNTIF(S37:U39,"&gt;0")</f>
        <v>9</v>
      </c>
      <c r="W37" s="244"/>
      <c r="X37" s="77">
        <f>IF(OR(AB24=1,AB29=1,AB33=1,AB37=1,AB3=1,AB7=1,AB11=1,AB16=1,AB20=1,AG37=1,AM37=1,AR37=1,AW37=1,G37=1,L37=1,Q37=1,W37=1,AG33=1,AG29=1,W33=1,W29=1),"",1)</f>
        <v>1</v>
      </c>
      <c r="Y37" s="84">
        <f>IF(OR(AB24=4,AB29=4,AB33=4,AB37=4,AB3=4,AB7=4,AB11=4,AB16=4,AB20=4,AG37=4,AM37=4,AR37=4,AW37=4,G37=4,L37=4,Q37=4,W37=4,AG33=4,AG29=4,W29=4,W33=4),"",4)</f>
        <v>4</v>
      </c>
      <c r="Z37" s="93">
        <f>IF(OR(AB24=7,AB29=7,AB33=7,AB37=7,AB3=7,AB7=7,AB11=7,AB16=7,AB20=7,AG37=7,AM37=7,AR37=7,AW37=7,G37=7,L37=7,Q37=7,W37=7,AG29=7,AG33=7,W29=7,W33=7),"",7)</f>
        <v>7</v>
      </c>
      <c r="AA37" s="289">
        <f>COUNTIF(X37:Z39,"&gt;0")</f>
        <v>9</v>
      </c>
      <c r="AB37" s="244"/>
      <c r="AC37" s="77">
        <f>IF(OR(AG24=1,AG29=1,AG33=1,AG37=1,AG3=1,AG7=1,AG11=1,AG16=1,AG20=1,AM37=1,AR37=1,AW37=1,G37=1,L37=1,Q37=1,W37=1,AB37=1,W33=1,W29=1,AB33=1,AB29=1),"",1)</f>
        <v>1</v>
      </c>
      <c r="AD37" s="81">
        <f>IF(OR(AG24=4,AG29=4,AG33=4,AG37=4,AG3=4,AG7=4,AG11=4,AG16=4,AG20=4,AM37=4,AR37=4,AW37=4,G37=4,L37=4,Q37=4,W37=4,AB37=4,W33=4,W29=4,AB29=4,AB33=4),"",4)</f>
        <v>4</v>
      </c>
      <c r="AE37" s="93">
        <f>IF(OR(AG24=7,AG29=7,AG33=7,AG37=7,AG3=7,AG7=7,AG11=7,AG16=7,AG20=7,AM37=7,AR37=7,AW37=7,G37=7,L37=7,Q37=7,W37=7,AB37=7,W29=7,W33=7,AB29=7,AB33=7),"",7)</f>
        <v>7</v>
      </c>
      <c r="AF37" s="289">
        <f>COUNTIF(AC37:AE39,"&gt;0")</f>
        <v>9</v>
      </c>
      <c r="AG37" s="244"/>
      <c r="AH37" s="60"/>
      <c r="AI37" s="77">
        <f>IF(OR(AM24=1,AM29=1,AM33=1,AM37=1,AM3=1,AM7=1,AM11=1,AM16=1,AM20=1,AR37=1,AW37=1,G37=1,L37=1,Q37=1,W37=1,AB37=1,AG37=1,AR29=1,AR33=1,AW29=1,AW33=1),"",1)</f>
        <v>1</v>
      </c>
      <c r="AJ37" s="81">
        <f>IF(OR(AM24=4,AM29=4,AM33=4,AM37=4,AM3=4,AM7=4,AM11=4,AM16=4,AM20=4,AR37=4,AW37=4,G37=4,L37=4,Q37=4,W37=4,AB37=4,AG37=4,AR29=4,AR33=4,AW29=4,AW33=4),"",4)</f>
        <v>4</v>
      </c>
      <c r="AK37" s="93">
        <f>IF(OR(AM24=7,AM29=7,AM33=7,AM37=7,AM3=7,AM7=7,AM11=7,AM16=7,AM20=7,AR37=7,AW37=7,G37=7,L37=7,Q37=7,W37=7,AB37=7,AG37=7,AR29=7,AR33=7,AW29=7,AW33=7),"",7)</f>
        <v>7</v>
      </c>
      <c r="AL37" s="289">
        <f>COUNTIF(AI37:AK39,"&gt;0")</f>
        <v>9</v>
      </c>
      <c r="AM37" s="244"/>
      <c r="AN37" s="77">
        <f>IF(OR(AR24=1,AR29=1,AR33=1,AR37=1,AR3=1,AR7=1,AR11=1,AR16=1,AR20=1,AW37=1,G37=1,L37=1,Q37=1,W37=1,AB37=1,AG37=1,AM37=1,AW29=1,AW33=1,AM29=1,AM33=1),"",1)</f>
        <v>1</v>
      </c>
      <c r="AO37" s="81">
        <f>IF(OR(AR24=4,AR29=4,AR33=4,AR37=4,AR3=4,AR7=4,AR11=4,AR16=4,AR20=4,AW37=4,G37=4,L37=4,Q37=4,W37=4,AB37=4,AG37=4,AM37=4,AW29=4,AW33=4,AM29=4,AM33=4),"",4)</f>
        <v>4</v>
      </c>
      <c r="AP37" s="93">
        <f>IF(OR(AR24=7,AR29=7,AR33=7,AR37=7,AR3=7,AR7=7,AR11=7,AR16=7,AR20=7,AW37=7,G37=7,L37=7,Q37=7,W37=7,AB37=7,AG37=7,AM37=7,AW29=7,AW33=7,AM29=7,AM33=7),"",7)</f>
        <v>7</v>
      </c>
      <c r="AQ37" s="289">
        <f>COUNTIF(AN37:AP39,"&gt;0")</f>
        <v>9</v>
      </c>
      <c r="AR37" s="244"/>
      <c r="AS37" s="77">
        <f>IF(OR(AW24=1,AW29=1,AW33=1,AW37=1,AW3=1,AW7=1,AW11=1,AW16=1,AW20=1,G37=1,L37=1,Q37=1,W37=1,AB37=1,AG37=1,AM37=1,AR37=1,AM33=1,AM29=1,AR33=1,AR29=1),"",1)</f>
        <v>1</v>
      </c>
      <c r="AT37" s="81">
        <f>IF(OR(AW24=4,AW29=4,AW33=4,AW37=4,AW3=4,AW7=4,AW11=4,AW16=4,AW20=4,G37=4,L37=4,Q37=4,W37=4,AB37=4,AG37=4,AM37=4,AR37=4,AM33=4,AM29=4,AR29=4,AR33=4),"",4)</f>
        <v>4</v>
      </c>
      <c r="AU37" s="93">
        <f>IF(OR(AW24=7,AW29=7,AW33=7,AW37=7,AW3=7,AW7=7,AW11=7,AW16=7,AW20=7,G37=7,L37=7,Q37=7,W37=7,AB37=7,AG37=7,AM37=7,AR37=7,AM29=7,AM33=7,AR29=7,AR33=7),"",7)</f>
        <v>7</v>
      </c>
      <c r="AV37" s="289">
        <f>COUNTIF(AS37:AU39,"&gt;0")</f>
        <v>9</v>
      </c>
      <c r="AW37" s="244"/>
      <c r="AX37" s="60"/>
      <c r="AY37" s="16">
        <f>COUNTIF(C37:AW37,"=1")</f>
        <v>9</v>
      </c>
      <c r="AZ37" s="17">
        <f>COUNTIF(D37:AW37,"=4")</f>
        <v>9</v>
      </c>
      <c r="BA37" s="18">
        <f>COUNTIF(E37:AW37,"=7")</f>
        <v>9</v>
      </c>
      <c r="BB37" s="27"/>
      <c r="BC37" s="279">
        <f>G37+L37+Q37+W37+AB37+AG37+AM37+AR37+AW37</f>
        <v>0</v>
      </c>
      <c r="BD37" s="264">
        <v>45</v>
      </c>
      <c r="BE37" s="267">
        <f>BD37-BC37</f>
        <v>45</v>
      </c>
      <c r="BF37" s="2"/>
      <c r="BG37" s="113" t="s">
        <v>7</v>
      </c>
      <c r="BH37" s="108"/>
      <c r="BI37" s="116" t="s">
        <v>21</v>
      </c>
      <c r="BJ37" s="109"/>
      <c r="BK37" s="109"/>
      <c r="BL37" s="57"/>
      <c r="BM37" s="112"/>
      <c r="BN37" s="57"/>
      <c r="BO37" s="57"/>
    </row>
    <row r="38" spans="2:67" s="40" customFormat="1" ht="12.75" customHeight="1" x14ac:dyDescent="0.25">
      <c r="B38" s="60"/>
      <c r="C38" s="75">
        <f>IF(OR(G24=2,G29=2,G33=2,G37=2,G3=2,G7=2,G11=2,G16=2,G20=2,L37=2,Q37=2,W37=2,AB37=2,AG37=2,AM37=2,AR37=2,AW37=2,L29=2,L33=2,Q29=2,Q33=2),"",2)</f>
        <v>2</v>
      </c>
      <c r="D38" s="82">
        <f>IF(OR(G24=5,G29=5,G33=5,G37=5,G3=5,G7=5,G11=5,G16=5,G20=5,L37=5,Q37=5,W37=5,AB37=5,AG37=5,AM37=5,AR37=5,AW37=5,L29=5,L33=5,Q29=5,Q33=5),"",5)</f>
        <v>5</v>
      </c>
      <c r="E38" s="91">
        <f>IF(OR(G24=8,G29=8,G33=8,G37=8,G3=8,G7=8,G11=8,G16=8,G20=8,L37=8,Q37=8,W37=8,AB37=8,AG37=8,AM37=8,AR37=8,AW37=8,L29=8,L33=8,Q29=8,Q33=8),"",8)</f>
        <v>8</v>
      </c>
      <c r="F38" s="255"/>
      <c r="G38" s="242"/>
      <c r="H38" s="75">
        <f>IF(OR(L24=2,L29=2,L33=2,L37=2,L3=2,L7=2,L11=2,L16=2,L20=2,Q37=2,W37=2,AB37=2,AG37=2,AM37=2,AR37=2,AW37=2,G37=2,Q29=2,Q33=2,G29=2,G33=2),"",2)</f>
        <v>2</v>
      </c>
      <c r="I38" s="82">
        <f>IF(OR(L24=5,L29=5,L33=5,L37=5,L3=5,L7=5,L11=5,L16=5,L20=5,Q37=5,W37=5,AB37=5,AG37=5,AM37=5,AR37=5,AW37=5,G37=5,Q29=5,Q33=5,G29=5,G33=5),"",5)</f>
        <v>5</v>
      </c>
      <c r="J38" s="91">
        <f>IF(OR(L24=8,L29=8,L33=8,L37=8,L3=8,L7=8,L11=8,L16=8,L20=8,Q37=8,W37=8,AB37=8,AG37=8,AM37=8,AR37=8,AW37=8,G37=8,Q29=8,Q33=8,G29=8,G33=8),"",8)</f>
        <v>8</v>
      </c>
      <c r="K38" s="255"/>
      <c r="L38" s="242"/>
      <c r="M38" s="75">
        <f>IF(OR(Q24=2,Q29=2,Q33=2,Q37=2,Q3=2,Q7=2,Q11=2,Q16=2,Q20=2,W37=2,AB37=2,AG37=2,AM37=2,AR37=2,AW37=2,G37=2,L37=2,G29=2,FN33=2,L29=2,L33=2),"",2)</f>
        <v>2</v>
      </c>
      <c r="N38" s="82">
        <f>IF(OR(Q24=5,Q29=5,Q33=5,Q37=5,Q3=5,Q7=5,Q11=5,Q16=5,Q20=5,W37=5,AB37=5,AG37=5,AM37=5,AR37=5,AW37=5,G37=5,L37=5,G29=5,G33=5,L29=5,L33=5),"",5)</f>
        <v>5</v>
      </c>
      <c r="O38" s="91">
        <f>IF(OR(Q24=8,Q29=8,Q33=8,Q37=8,Q3=8,Q7=8,Q11=8,Q16=8,Q20=8,W37=8,AB37=8,AG37=8,AM37=8,AR37=8,AW37=8,G37=8,L37=8,G29=8,G33=8,L29=8,L33=8),"",8)</f>
        <v>8</v>
      </c>
      <c r="P38" s="255"/>
      <c r="Q38" s="242"/>
      <c r="R38" s="60"/>
      <c r="S38" s="75">
        <f>IF(OR(W24=2,W29=2,W33=2,W37=2,W3=2,W7=2,W11=2,W16=2,W20=2,AB37=2,AG37=2,AM37=2,AR37=2,AW37=2,G37=2,L37=2,Q37=2,AB29=2,AB33=2,AG29=2,AG33=2),"",2)</f>
        <v>2</v>
      </c>
      <c r="T38" s="82">
        <f>IF(OR(W24=5,W29=5,W33=5,W37=5,W3=5,W7=5,W11=5,W16=5,W20=5,AB37=5,AG37=5,AM37=5,AR37=5,AW37=5,G37=5,L37=5,Q37=5,AB29=5,AB33=5,AG29=5,AG33=5),"",5)</f>
        <v>5</v>
      </c>
      <c r="U38" s="91">
        <f>IF(OR(W24=8,W29=8,W33=8,W37=8,W3=8,W7=8,W11=8,W16=8,W20=8,AB37=8,AG37=8,AM37=8,AR37=8,AW37=8,G37=8,L37=8,Q37=8,AB29=8,AB33=8,AG29=8,AG33=8),"",8)</f>
        <v>8</v>
      </c>
      <c r="V38" s="255"/>
      <c r="W38" s="242"/>
      <c r="X38" s="75">
        <f>IF(OR(AB24=2,AB29=2,AB33=2,AB37=2,AB3=2,AB7=2,AB11=2,AB16=2,AB20=2,AG37=2,AM37=2,AR37=2,AW37=2,G37=2,L37=2,Q37=2,W37=2,AG29=2,AG33=2,W29=2,W33=2),"",2)</f>
        <v>2</v>
      </c>
      <c r="Y38" s="82">
        <f>IF(OR(AB24=5,AB29=5,AB33=5,AB37=5,AB3=5,AB7=5,AB11=5,AB16=5,AB20=5,AG37=5,AM37=5,AR37=5,AW37=5,G37=5,L37=5,Q37=5,W37=5,AG29=5,AG33=5,W29=5,W33=5),"",5)</f>
        <v>5</v>
      </c>
      <c r="Z38" s="91">
        <f>IF(OR(AB24=8,AB29=8,AB33=8,AB37=8,AB3=8,AB7=8,AB11=8,AB16=8,AB20=8,AG37=8,AM37=8,AR37=8,AW37=8,G37=8,L37=8,Q37=8,W37=8,AG29=8,AG33=8,W29=8,W33=8),"",8)</f>
        <v>8</v>
      </c>
      <c r="AA38" s="255"/>
      <c r="AB38" s="242"/>
      <c r="AC38" s="75">
        <f>IF(OR(AG24=2,AG29=2,AG33=2,AG37=2,AG3=2,AG7=2,AG11=2,AG16=2,AG20=2,AM37=2,AR37=2,AW37=2,G37=2,L37=2,Q37=2,W37=2,AB37=2,W29=2,GC33=2,AB29=2,AB33=2),"",2)</f>
        <v>2</v>
      </c>
      <c r="AD38" s="82">
        <f>IF(OR(AG24=5,AG29=5,AG33=5,AG37=5,AG3=5,AG7=5,AG11=5,AG16=5,AG20=5,AM37=5,AR37=5,AW37=5,G37=5,L37=5,Q37=5,W37=5,AB37=5,W29=5,W33=5,AB29=5,AB33=5),"",5)</f>
        <v>5</v>
      </c>
      <c r="AE38" s="91">
        <f>IF(OR(AG24=8,AG29=8,AG33=8,AG37=8,AG3=8,AG7=8,AG11=8,AG16=8,AG20=8,AM37=8,AR37=8,AW37=8,G37=8,L37=8,Q37=8,W37=8,AB37=8,W29=8,W33=8,AB29=8,AB33=8),"",8)</f>
        <v>8</v>
      </c>
      <c r="AF38" s="255"/>
      <c r="AG38" s="242"/>
      <c r="AH38" s="60"/>
      <c r="AI38" s="75">
        <f>IF(OR(AM24=2,AM29=2,AM33=2,AM37=2,AM3=2,AM7=2,AM11=2,AM16=2,AM20=2,AR37=2,AW37=2,G37=2,L37=2,Q37=2,W37=2,AB37=2,AG37=2,AR29=2,AR33=2,AW29=2,AW33=2),"",2)</f>
        <v>2</v>
      </c>
      <c r="AJ38" s="82">
        <f>IF(OR(AM24=5,AM29=5,AM33=5,AM37=5,AM3=5,AM7=5,AM11=5,AM16=5,AM20=5,AR37=5,AW37=5,G37=5,L37=5,Q37=5,W37=5,AB37=5,AG37=5,AR29=5,AR33=5,AW29=5,AW33=5),"",5)</f>
        <v>5</v>
      </c>
      <c r="AK38" s="91">
        <f>IF(OR(AM24=8,AM29=8,AM33=8,AM37=8,AM3=8,AM7=8,AM11=8,AM16=8,AM20=8,AR37=8,AW37=8,G37=8,L37=8,Q37=8,W37=8,AB37=8,AG37=8,AR29=8,AR33=8,AW29=8,AW33=8),"",8)</f>
        <v>8</v>
      </c>
      <c r="AL38" s="255"/>
      <c r="AM38" s="242"/>
      <c r="AN38" s="75">
        <f>IF(OR(AR24=2,AR29=2,AR33=2,AR37=2,AR3=2,AR7=2,AR11=2,AR16=2,AR20=2,AW37=2,G37=2,L37=2,Q37=2,W37=2,AB37=2,AG37=2,AM37=2,AW29=2,AW33=2,AM29=2,AM33=2),"",2)</f>
        <v>2</v>
      </c>
      <c r="AO38" s="82">
        <f>IF(OR(AR24=5,AR29=5,AR33=5,AR37=5,AR3=5,AR7=5,AR11=5,AR16=5,AR20=5,AW37=5,G37=5,L37=5,Q37=5,W37=5,AB37=5,AG37=5,AM37=5,AW29=5,AW33=5,AM29=5,AM33=5),"",5)</f>
        <v>5</v>
      </c>
      <c r="AP38" s="91">
        <f>IF(OR(AR24=8,AR29=8,AR33=8,AR37=8,AR3=8,AR7=8,AR11=8,AR16=8,AR20=8,AW37=8,G37=8,L37=8,Q37=8,W37=8,AB37=8,AG37=8,AM37=8,AW29=8,AW33=8,AM29=8,AM33=8),"",8)</f>
        <v>8</v>
      </c>
      <c r="AQ38" s="255"/>
      <c r="AR38" s="242"/>
      <c r="AS38" s="75">
        <f>IF(OR(AW24=2,AW29=2,AW33=2,AW37=2,AW3=2,AW7=2,AW11=2,AW16=2,AW20=2,G37=2,L37=2,Q37=2,W37=2,AB37=2,AG37=2,AM37=2,AR37=2,AM29=2,GR33=2,AR29=2,AR33=2),"",2)</f>
        <v>2</v>
      </c>
      <c r="AT38" s="82">
        <f>IF(OR(AW24=5,AW29=5,AW33=5,AW37=5,AW3=5,AW7=5,AW11=5,AW16=5,AW20=5,G37=5,L37=5,Q37=5,W37=5,AB37=5,AG37=5,AM37=5,AR37=5,AM29=5,AM33=5,AR29=5,AR33=5),"",5)</f>
        <v>5</v>
      </c>
      <c r="AU38" s="91">
        <f>IF(OR(AW24=8,AW29=8,AW33=8,AW37=8,AW3=8,AW7=8,AW11=8,AW16=8,AW20=8,G37=8,L37=8,Q37=8,W37=8,AB37=8,AG37=8,AM37=8,AR37=8,AM29=8,AM33=8,AR29=8,AR33=8),"",8)</f>
        <v>8</v>
      </c>
      <c r="AV38" s="255"/>
      <c r="AW38" s="242"/>
      <c r="AX38" s="60"/>
      <c r="AY38" s="19">
        <f>COUNTIF(C38:AW38,"=2")</f>
        <v>9</v>
      </c>
      <c r="AZ38" s="20">
        <f>COUNTIF(D38:AW38,"=5")</f>
        <v>9</v>
      </c>
      <c r="BA38" s="21">
        <f>COUNTIF(E38:AW38,"=8")</f>
        <v>9</v>
      </c>
      <c r="BB38" s="27"/>
      <c r="BC38" s="280"/>
      <c r="BD38" s="265"/>
      <c r="BE38" s="268"/>
      <c r="BF38" s="2"/>
      <c r="BG38" s="114" t="s">
        <v>8</v>
      </c>
      <c r="BH38" s="108"/>
      <c r="BI38" s="117" t="s">
        <v>22</v>
      </c>
      <c r="BJ38" s="109"/>
      <c r="BK38" s="109"/>
      <c r="BL38" s="57"/>
      <c r="BM38" s="111"/>
      <c r="BN38" s="57"/>
      <c r="BO38" s="57"/>
    </row>
    <row r="39" spans="2:67" s="40" customFormat="1" ht="13.5" customHeight="1" thickBot="1" x14ac:dyDescent="0.3">
      <c r="B39" s="60"/>
      <c r="C39" s="78">
        <f>IF(OR(G24=3,G29=3,G33=3,G37=3,G3=3,G7=3,G11=3,G16=3,G20=3,L37=3,Q37=3,W37=3,AB37=3,AG37=3,AM37=3,AR37=3,AW37=3,L29=3,L33=3,Q29=3,Q33=3),"",3)</f>
        <v>3</v>
      </c>
      <c r="D39" s="85">
        <f>IF(OR(G24=6,G29=6,G33=6,G37=6,G3=6,G7=6,G11=6,G16=6,G20=6,L37=6,Q37=6,W37=6,AB37=6,AG37=6,AM37=6,AR37=6,AW37=6,L29=6,L33=6,Q29=6,Q33=6),"",6)</f>
        <v>6</v>
      </c>
      <c r="E39" s="94">
        <f>IF(OR(G24=9,G29=9,G33=9,G37=9,G3=9,G7=9,G11=9,G16=9,G20=9,L37=9,Q37=9,W37=9,AB37=9,AG37=9,AM37=9,AR37=9,AW37=9,L29=9,L33=9,Q29=9,Q33=9),"",9)</f>
        <v>9</v>
      </c>
      <c r="F39" s="256"/>
      <c r="G39" s="243"/>
      <c r="H39" s="76">
        <f>IF(OR(L24=3,L29=3,L33=3,L37=3,L3=3,L7=3,L11=3,L16=3,L20=3,Q37=3,W37=3,AB37=3,AG37=3,AM37=3,AR37=3,AW37=3,G37=3,Q29=3,Q33=3,G29=3,G33=3),"",3)</f>
        <v>3</v>
      </c>
      <c r="I39" s="83">
        <f>IF(OR(L24=6,L29=6,L33=6,L37=6,L3=6,L7=6,L11=6,L16=6,L20=6,Q37=6,W37=6,AB37=6,AG37=6,AM37=6,AR37=6,AW37=6,G37=6,Q29=6,Q33=6,G29=6,G33=6),"",6)</f>
        <v>6</v>
      </c>
      <c r="J39" s="92">
        <f>IF(OR(L24=9,L29=9,L33=9,L37=9,L3=9,L7=9,L11=9,L16=9,L20=9,Q37=9,W37=9,AB37=9,AG37=9,AM37=9,AR37=9,AW37=9,G37=9,Q29=9,Q33=9,G29=9,G33=9),"",9)</f>
        <v>9</v>
      </c>
      <c r="K39" s="256"/>
      <c r="L39" s="243"/>
      <c r="M39" s="76">
        <f>IF(OR(Q24=3,Q29=3,Q33=3,Q37=3,Q3=3,Q7=3,Q11=3,Q16=3,Q20=3,W37=3,AB37=3,AG37=3,AM37=3,AR37=3,AW37=3,G37=3,L37=3,G29=3,G33=3,L29=3,L33=3),"",3)</f>
        <v>3</v>
      </c>
      <c r="N39" s="83">
        <f>IF(OR(Q24=6,Q29=6,Q33=6,Q37=6,Q3=6,Q7=6,Q11=6,Q16=6,Q20=6,W37=6,AB37=6,AG37=6,AM37=6,AR37=6,AW37=6,G37=6,L37=6,G29=6,G33=6,L29=6,L33=6),"",6)</f>
        <v>6</v>
      </c>
      <c r="O39" s="92">
        <f>IF(OR(Q24=9,Q29=9,Q33=9,Q37=9,Q3=9,Q7=9,Q11=9,Q16=9,Q20=9,W37=9,AB37=9,AG37=9,AM37=9,AR37=9,AW37=9,G37=9,L37=9,G29=9,G33=9,L29=9,L33=9),"",9)</f>
        <v>9</v>
      </c>
      <c r="P39" s="256"/>
      <c r="Q39" s="243"/>
      <c r="R39" s="60"/>
      <c r="S39" s="78">
        <f>IF(OR(W24=3,W29=3,W33=3,W37=3,W3=3,W7=3,W11=3,W16=3,W20=3,AB37=3,AG37=3,AM37=3,AR37=3,AW37=3,G37=3,L37=3,Q37=3,AB29=3,AB33=3,AG29=3,AG33=3),"",3)</f>
        <v>3</v>
      </c>
      <c r="T39" s="85">
        <f>IF(OR(W24=6,W29=6,W33=6,W37=6,W3=6,W7=6,W11=6,W16=6,W20=6,AB37=6,AG37=6,AM37=6,AR37=6,AW37=6,G37=6,L37=6,Q37=6,AB29=6,AB33=6,AG29=6,AG33=6),"",6)</f>
        <v>6</v>
      </c>
      <c r="U39" s="94">
        <f>IF(OR(W24=9,W29=9,W33=9,W37=9,W3=9,W7=9,W11=9,W16=9,W20=9,AB37=9,AG37=9,AM37=9,AR37=9,AW37=9,G37=9,L37=9,Q37=9,AB29=9,AB33=9,AG29=9,AG33=9),"",9)</f>
        <v>9</v>
      </c>
      <c r="V39" s="256"/>
      <c r="W39" s="243"/>
      <c r="X39" s="76">
        <f>IF(OR(AB24=3,AB29=3,AB33=3,AB37=3,AB3=3,AB7=3,AB11=3,AB16=3,AB20=3,AG37=3,AM37=3,AR37=3,AW37=3,G37=3,L37=3,Q37=3,W37=3,AG29=3,AG33=3,W29=3,W33=3),"",3)</f>
        <v>3</v>
      </c>
      <c r="Y39" s="83">
        <f>IF(OR(AB24=6,AB29=6,AB33=6,AB37=6,AB3=6,AB7=6,AB11=6,AB16=6,AB20=6,AG37=6,AM37=6,AR37=6,AW37=6,G37=6,L37=6,Q37=6,W37=6,AG29=6,AG33=6,W29=6,W33=6),"",6)</f>
        <v>6</v>
      </c>
      <c r="Z39" s="92">
        <f>IF(OR(AB24=9,AB29=9,AB33=9,AB37=9,AB3=9,AB7=9,AB11=9,AB16=9,AB20=9,AG37=9,AM37=9,AR37=9,AW37=9,G37=9,L37=9,Q37=9,W22=9,AG29=9,AG33=9,W29=9,W33=9),"",9)</f>
        <v>9</v>
      </c>
      <c r="AA39" s="256"/>
      <c r="AB39" s="243"/>
      <c r="AC39" s="76">
        <f>IF(OR(AG24=3,AG29=3,AG33=3,AG37=3,AG3=3,AG7=3,AG11=3,AG16=3,AG20=3,AM37=3,AR37=3,AW37=3,G37=3,L37=3,Q37=3,W37=3,AB37=3,W29=3,W33=3,AB29=3,AB33=3),"",3)</f>
        <v>3</v>
      </c>
      <c r="AD39" s="83">
        <f>IF(OR(AG24=6,AG29=6,AG33=6,AG37=6,AG3=6,AG7=6,AG11=6,AG16=6,AG20=6,AM37=6,AR37=6,AW37=6,G37=6,L37=6,Q37=6,W37=6,AB37=6,W29=6,W33=6,AB29=6,AB33=6),"",6)</f>
        <v>6</v>
      </c>
      <c r="AE39" s="92">
        <f>IF(OR(AG24=9,AG29=9,AG33=9,AG37=9,AG3=9,AG7=9,AG11=9,AG16=9,AG20=9,AM37=9,AR37=9,AW37=9,G37=9,L37=9,Q37=9,W37=9,AB37=9,W29=9,W33=9,AB29=9,AB33=9),"",9)</f>
        <v>9</v>
      </c>
      <c r="AF39" s="256"/>
      <c r="AG39" s="243"/>
      <c r="AH39" s="60"/>
      <c r="AI39" s="78">
        <f>IF(OR(AM24=3,AM29=3,AM33=3,AM37=3,AM3=3,AM7=3,AM11=3,AM16=3,AM20=3,AR37=3,AW37=3,G37=3,L37=3,Q37=3,W37=3,AB37=3,AG37=3,AR29=3,AR33=3,AW29=3,AW33=3),"",3)</f>
        <v>3</v>
      </c>
      <c r="AJ39" s="85">
        <f>IF(OR(AM24=6,AM29=6,AM33=6,AM37=6,AM3=6,AM7=6,AM11=6,AM16=6,AM20=6,AR37=6,AW37=6,G37=6,L37=6,Q37=6,W37=6,AB37=6,AG37=6,AR29=6,AR33=6,AW29=6,AW33=6),"",6)</f>
        <v>6</v>
      </c>
      <c r="AK39" s="94">
        <f>IF(OR(AM24=9,AM29=9,AM33=9,AM37=9,AM3=9,AM7=9,AM11=9,AM16=9,AM20=9,AR37=9,AW37=9,G37=9,L37=9,Q37=9,W37=9,AB37=9,AG37=9,AR29=9,AR33=9,AW29=9,AW33=9),"",9)</f>
        <v>9</v>
      </c>
      <c r="AL39" s="256"/>
      <c r="AM39" s="243"/>
      <c r="AN39" s="125">
        <f>IF(OR(AR24=3,AR29=3,AR33=3,AR37=3,AR3=3,AR7=3,AR11=3,AR16=3,AR20=3,AW37=3,G37=3,L37=3,Q37=3,W37=3,AB37=3,AG37=3,AM37=3,AW29=3,AW33=3,AM29=3,AM33=3),"",3)</f>
        <v>3</v>
      </c>
      <c r="AO39" s="85">
        <f>IF(OR(AR24=6,AR29=6,AR33=6,AR37=6,AR3=6,AR7=6,AR11=6,AR16=6,AR20=6,AW37=6,G37=6,L37=6,Q37=6,W37=6,AB37=6,AG37=6,AM37=6,AW29=6,AW33=6,AM29=6,AM33=6),"",6)</f>
        <v>6</v>
      </c>
      <c r="AP39" s="94">
        <f>IF(OR(AR24=9,AR29=9,AR33=9,AR37=9,AR3=9,AR7=9,AR11=9,AR16=9,AR20=9,AW37=9,G37=9,L37=9,Q37=9,W37=9,AB37=9,AG37=9,AM37=9,AW29=9,AW33=9,AM29=9,AM33=9),"",9)</f>
        <v>9</v>
      </c>
      <c r="AQ39" s="256"/>
      <c r="AR39" s="243"/>
      <c r="AS39" s="76">
        <f>IF(OR(AW24=3,AW29=3,AW33=3,AW37=3,AW3=3,AW7=3,AW11=3,AW16=3,AW20=3,G37=3,L37=3,Q37=3,W37=3,AB37=3,AG37=3,AM37=3,AR37=3,AM29=3,AM33=3,AR29=3,AR33=3),"",3)</f>
        <v>3</v>
      </c>
      <c r="AT39" s="83">
        <f>IF(OR(AW24=6,AW29=6,AW33=6,AW37=6,AW3=6,AW7=6,AW11=6,AW16=6,AW20=6,G37=6,L37=6,Q37=6,W37=6,AB37=6,AG37=6,AM37=6,AR37=6,AM29=6,AM33=6,AR29=6,AR33=6),"",6)</f>
        <v>6</v>
      </c>
      <c r="AU39" s="92">
        <f>IF(OR(AW24=9,AW29=9,AW33=9,AW37=9,AW3=9,AW7=9,AW11=9,AW16=9,AW20=9,G37=9,L37=9,Q37=9,W37=9,AB37=9,AG37=9,AM37=9,AR37=9,AM29=9,AM33=9,AR29=9,AR33=9),"",9)</f>
        <v>9</v>
      </c>
      <c r="AV39" s="256"/>
      <c r="AW39" s="243"/>
      <c r="AX39" s="60"/>
      <c r="AY39" s="22">
        <f>COUNTIF(C39:AW39,"=3")</f>
        <v>9</v>
      </c>
      <c r="AZ39" s="23">
        <f>COUNTIF(D39:AW39,"=6")</f>
        <v>9</v>
      </c>
      <c r="BA39" s="24">
        <f>COUNTIF(E39:AW39,"=9")</f>
        <v>9</v>
      </c>
      <c r="BB39" s="27"/>
      <c r="BC39" s="281"/>
      <c r="BD39" s="266"/>
      <c r="BE39" s="269"/>
      <c r="BF39" s="2"/>
      <c r="BG39" s="115" t="s">
        <v>9</v>
      </c>
      <c r="BH39" s="108"/>
      <c r="BI39" s="118" t="s">
        <v>23</v>
      </c>
      <c r="BJ39" s="109"/>
      <c r="BK39" s="109"/>
      <c r="BL39" s="57"/>
      <c r="BM39" s="111"/>
      <c r="BN39" s="57"/>
      <c r="BO39" s="57"/>
    </row>
    <row r="40" spans="2:67" s="41" customFormat="1" ht="7.95" customHeight="1" thickTop="1" thickBot="1" x14ac:dyDescent="0.3">
      <c r="B40" s="61"/>
      <c r="C40" s="250" t="str">
        <f>IF(AND(F37=0,G37=0),"Can't Be-Go Back!!!","")</f>
        <v/>
      </c>
      <c r="D40" s="247"/>
      <c r="E40" s="247"/>
      <c r="F40" s="247"/>
      <c r="G40" s="248"/>
      <c r="H40" s="246" t="str">
        <f>IF(AND(K37=0,L37=0),"Can't Be-Go Back!!!","")</f>
        <v/>
      </c>
      <c r="I40" s="247"/>
      <c r="J40" s="247"/>
      <c r="K40" s="247"/>
      <c r="L40" s="248"/>
      <c r="M40" s="246" t="str">
        <f>IF(AND(P37=0,Q37=0),"Can't Be-Go Back!!!","")</f>
        <v/>
      </c>
      <c r="N40" s="247"/>
      <c r="O40" s="247"/>
      <c r="P40" s="247"/>
      <c r="Q40" s="249"/>
      <c r="R40" s="61"/>
      <c r="S40" s="250" t="str">
        <f>IF(AND(V37=0,W37=0),"Can't Be-Go Back!!!","")</f>
        <v/>
      </c>
      <c r="T40" s="247"/>
      <c r="U40" s="247"/>
      <c r="V40" s="247"/>
      <c r="W40" s="248"/>
      <c r="X40" s="246" t="str">
        <f>IF(AND(AA37=0,AB37=0),"Can't Be-Go Back!!!","")</f>
        <v/>
      </c>
      <c r="Y40" s="247"/>
      <c r="Z40" s="247"/>
      <c r="AA40" s="247"/>
      <c r="AB40" s="248"/>
      <c r="AC40" s="246" t="str">
        <f>IF(AND(AF37=0,AG37=0),"Can't Be-Go Back!!!","")</f>
        <v/>
      </c>
      <c r="AD40" s="247"/>
      <c r="AE40" s="247"/>
      <c r="AF40" s="247"/>
      <c r="AG40" s="249"/>
      <c r="AH40" s="61"/>
      <c r="AI40" s="250" t="str">
        <f>IF(AND(AL37=0,AM37=0),"Can't Be-Go Back!!!","")</f>
        <v/>
      </c>
      <c r="AJ40" s="247"/>
      <c r="AK40" s="247"/>
      <c r="AL40" s="247"/>
      <c r="AM40" s="248"/>
      <c r="AN40" s="246" t="str">
        <f>IF(AND(AQ37=0,AR37=0),"Can't Be-Go Back!!!","")</f>
        <v/>
      </c>
      <c r="AO40" s="247"/>
      <c r="AP40" s="247"/>
      <c r="AQ40" s="247"/>
      <c r="AR40" s="248"/>
      <c r="AS40" s="246" t="str">
        <f>IF(AND(AV37=0,AW37=0),"Can't Be-Go Back!!!","")</f>
        <v/>
      </c>
      <c r="AT40" s="247"/>
      <c r="AU40" s="247"/>
      <c r="AV40" s="247"/>
      <c r="AW40" s="249"/>
      <c r="AX40" s="61"/>
      <c r="AY40" s="299"/>
      <c r="AZ40" s="300"/>
      <c r="BA40" s="300"/>
      <c r="BB40" s="32"/>
      <c r="BC40" s="32"/>
      <c r="BD40" s="32"/>
      <c r="BE40" s="32"/>
      <c r="BF40" s="32"/>
      <c r="BG40" s="108"/>
      <c r="BH40" s="108"/>
      <c r="BI40" s="108"/>
      <c r="BJ40" s="109"/>
      <c r="BK40" s="109"/>
      <c r="BL40" s="57"/>
      <c r="BM40" s="111"/>
      <c r="BN40" s="57"/>
      <c r="BO40" s="57"/>
    </row>
    <row r="41" spans="2:67" s="52" customFormat="1" ht="4.05" customHeight="1" thickTop="1" thickBot="1" x14ac:dyDescent="0.3">
      <c r="B41" s="62"/>
      <c r="C41" s="73"/>
      <c r="D41" s="73"/>
      <c r="E41" s="89"/>
      <c r="F41" s="62"/>
      <c r="G41" s="62"/>
      <c r="H41" s="73"/>
      <c r="I41" s="73"/>
      <c r="J41" s="73"/>
      <c r="K41" s="62"/>
      <c r="L41" s="62"/>
      <c r="M41" s="73"/>
      <c r="N41" s="73"/>
      <c r="O41" s="73"/>
      <c r="P41" s="62"/>
      <c r="Q41" s="62"/>
      <c r="R41" s="62"/>
      <c r="S41" s="73"/>
      <c r="T41" s="73"/>
      <c r="U41" s="73"/>
      <c r="V41" s="62"/>
      <c r="W41" s="62"/>
      <c r="X41" s="73"/>
      <c r="Y41" s="73"/>
      <c r="Z41" s="73"/>
      <c r="AA41" s="62"/>
      <c r="AB41" s="62"/>
      <c r="AC41" s="73"/>
      <c r="AD41" s="73"/>
      <c r="AE41" s="98"/>
      <c r="AF41" s="63"/>
      <c r="AG41" s="64"/>
      <c r="AH41" s="62"/>
      <c r="AI41" s="73"/>
      <c r="AJ41" s="73"/>
      <c r="AK41" s="73"/>
      <c r="AL41" s="62"/>
      <c r="AM41" s="62"/>
      <c r="AN41" s="73"/>
      <c r="AO41" s="73"/>
      <c r="AP41" s="73"/>
      <c r="AQ41" s="62"/>
      <c r="AR41" s="62"/>
      <c r="AS41" s="73"/>
      <c r="AT41" s="73"/>
      <c r="AU41" s="73"/>
      <c r="AV41" s="62"/>
      <c r="AW41" s="62"/>
      <c r="AX41" s="62"/>
      <c r="AY41" s="51"/>
      <c r="AZ41" s="51"/>
      <c r="BA41" s="51"/>
      <c r="BB41" s="51"/>
      <c r="BC41" s="51"/>
      <c r="BD41" s="51"/>
      <c r="BE41" s="51"/>
      <c r="BF41" s="51"/>
      <c r="BG41" s="108"/>
      <c r="BH41" s="108"/>
      <c r="BI41" s="108"/>
      <c r="BJ41" s="109"/>
      <c r="BK41" s="109"/>
      <c r="BL41" s="57"/>
      <c r="BM41" s="111"/>
      <c r="BN41" s="57"/>
      <c r="BO41" s="57"/>
    </row>
    <row r="42" spans="2:67" s="40" customFormat="1" ht="12" customHeight="1" thickTop="1" thickBot="1" x14ac:dyDescent="0.3">
      <c r="B42" s="35"/>
      <c r="C42" s="100"/>
      <c r="D42" s="87"/>
      <c r="E42" s="87"/>
      <c r="F42" s="46"/>
      <c r="G42" s="47"/>
      <c r="H42" s="96"/>
      <c r="I42" s="96"/>
      <c r="J42" s="96"/>
      <c r="K42" s="48"/>
      <c r="L42" s="47"/>
      <c r="M42" s="96"/>
      <c r="N42" s="96"/>
      <c r="O42" s="96"/>
      <c r="P42" s="48"/>
      <c r="Q42" s="47"/>
      <c r="R42" s="102"/>
      <c r="S42" s="96"/>
      <c r="T42" s="96"/>
      <c r="U42" s="96"/>
      <c r="V42" s="48"/>
      <c r="W42" s="47"/>
      <c r="X42" s="96"/>
      <c r="Y42" s="96"/>
      <c r="Z42" s="96"/>
      <c r="AA42" s="48"/>
      <c r="AB42" s="47"/>
      <c r="AC42" s="96"/>
      <c r="AD42" s="96"/>
      <c r="AE42" s="96"/>
      <c r="AF42" s="49"/>
      <c r="AG42" s="47"/>
      <c r="AH42" s="102"/>
      <c r="AI42" s="96"/>
      <c r="AJ42" s="96"/>
      <c r="AK42" s="96"/>
      <c r="AL42" s="48"/>
      <c r="AM42" s="47"/>
      <c r="AN42" s="96"/>
      <c r="AO42" s="96"/>
      <c r="AP42" s="96"/>
      <c r="AQ42" s="48"/>
      <c r="AR42" s="47"/>
      <c r="AS42" s="96"/>
      <c r="AT42" s="96"/>
      <c r="AU42" s="96"/>
      <c r="AV42" s="48"/>
      <c r="AW42" s="50"/>
      <c r="AX42" s="35"/>
      <c r="AY42" s="42">
        <v>6</v>
      </c>
      <c r="AZ42" s="42">
        <f>COUNTIF(AY3:BA39,"=2")</f>
        <v>0</v>
      </c>
      <c r="BA42" s="43">
        <f>COUNTIF(AY3:BA39,"=3")</f>
        <v>0</v>
      </c>
      <c r="BC42" s="294" t="s">
        <v>4</v>
      </c>
      <c r="BD42" s="294"/>
      <c r="BE42" s="294"/>
      <c r="BF42" s="294"/>
      <c r="BG42" s="108"/>
      <c r="BH42" s="108"/>
      <c r="BI42" s="108"/>
      <c r="BJ42" s="109"/>
      <c r="BK42" s="109"/>
      <c r="BL42" s="57"/>
      <c r="BM42" s="111"/>
      <c r="BN42" s="57"/>
      <c r="BO42" s="57"/>
    </row>
    <row r="43" spans="2:67" s="44" customFormat="1" ht="6" customHeight="1" thickTop="1" x14ac:dyDescent="0.25">
      <c r="B43" s="45"/>
      <c r="C43" s="284">
        <f>COUNTIF(C3:C39,"=1")</f>
        <v>9</v>
      </c>
      <c r="D43" s="284">
        <f>COUNTIF(D$3:D$39,"=4")</f>
        <v>9</v>
      </c>
      <c r="E43" s="287">
        <f>COUNTIF(E$3:E$39,"=7")</f>
        <v>9</v>
      </c>
      <c r="F43" s="15"/>
      <c r="G43" s="282">
        <f>+G3+G7+G11+G16+G20+G24+G29+G33+G37</f>
        <v>0</v>
      </c>
      <c r="H43" s="284">
        <f>COUNTIF(H$3:H$39,"=1")</f>
        <v>9</v>
      </c>
      <c r="I43" s="284">
        <f>COUNTIF(I$3:I$39,"=4")</f>
        <v>9</v>
      </c>
      <c r="J43" s="284">
        <f>COUNTIF(J$3:J$39,"=7")</f>
        <v>9</v>
      </c>
      <c r="K43" s="69"/>
      <c r="L43" s="282">
        <f>+L3+L7+L11+L16+L20+L24+L29+L33+L37</f>
        <v>0</v>
      </c>
      <c r="M43" s="287">
        <f>COUNTIF(M$3:M$39,"=1")</f>
        <v>9</v>
      </c>
      <c r="N43" s="284">
        <f>COUNTIF(N$3:N$39,"=4")</f>
        <v>9</v>
      </c>
      <c r="O43" s="284">
        <f>COUNTIF(O$3:O$39,"=7")</f>
        <v>9</v>
      </c>
      <c r="P43" s="69"/>
      <c r="Q43" s="282">
        <f>+Q3+Q7+Q11+Q16+Q20+Q24+Q29+Q33+Q37</f>
        <v>0</v>
      </c>
      <c r="R43" s="101"/>
      <c r="S43" s="284">
        <f>COUNTIF(S$3:S$39,"=1")</f>
        <v>9</v>
      </c>
      <c r="T43" s="284">
        <f>COUNTIF(T$3:T$39,"=4")</f>
        <v>9</v>
      </c>
      <c r="U43" s="284">
        <f>COUNTIF(U$3:U$39,"=7")</f>
        <v>9</v>
      </c>
      <c r="V43" s="69"/>
      <c r="W43" s="282">
        <f>+W3+W7+W11+W16+W20+W24+W29+W33+W37</f>
        <v>0</v>
      </c>
      <c r="X43" s="284">
        <f>COUNTIF(X$3:X$39,"=1")</f>
        <v>9</v>
      </c>
      <c r="Y43" s="287">
        <f>COUNTIF(Y$3:Y$39,"=4")</f>
        <v>9</v>
      </c>
      <c r="Z43" s="284">
        <f>COUNTIF(Z$3:Z$39,"=7")</f>
        <v>9</v>
      </c>
      <c r="AA43" s="68"/>
      <c r="AB43" s="288">
        <f>+AB3+AB7+AB11+AB16+AB20+AB24+AB29+AB33+AB37</f>
        <v>0</v>
      </c>
      <c r="AC43" s="284">
        <f>COUNTIF(AC$3:AC$39,"=1")</f>
        <v>9</v>
      </c>
      <c r="AD43" s="284">
        <f>COUNTIF(AD$3:AD$39,"=4")</f>
        <v>9</v>
      </c>
      <c r="AE43" s="284">
        <f>COUNTIF(AE$3:AE$39,"=7")</f>
        <v>9</v>
      </c>
      <c r="AF43" s="69"/>
      <c r="AG43" s="282">
        <f>+AG3+AG7+AG11+AG16+AG20+AG24+AG29+AG33+AG37</f>
        <v>0</v>
      </c>
      <c r="AH43" s="101"/>
      <c r="AI43" s="284">
        <f>COUNTIF(AI$3:AI$39,"=1")</f>
        <v>9</v>
      </c>
      <c r="AJ43" s="284">
        <f>COUNTIF(AJ$3:AJ$39,"=4")</f>
        <v>9</v>
      </c>
      <c r="AK43" s="284">
        <f>COUNTIF(AK$3:AK$39,"=7")</f>
        <v>9</v>
      </c>
      <c r="AL43" s="69"/>
      <c r="AM43" s="282">
        <f>+AM3+AM7+AM11+AM16+AM20+AM24+AM29+AM33+AM37</f>
        <v>0</v>
      </c>
      <c r="AN43" s="284">
        <f>COUNTIF(AN$3:AN$39,"=1")</f>
        <v>9</v>
      </c>
      <c r="AO43" s="284">
        <f>COUNTIF(AO$3:AO$39,"=4")</f>
        <v>9</v>
      </c>
      <c r="AP43" s="284">
        <f>COUNTIF(AP$3:AP$39,"=7")</f>
        <v>9</v>
      </c>
      <c r="AQ43" s="69"/>
      <c r="AR43" s="282">
        <f>+AR3+AR7+AR11+AR16+AR20+AR24+AR29+AR33+AR37</f>
        <v>0</v>
      </c>
      <c r="AS43" s="284">
        <f>COUNTIF(AS$3:AS$39,"=1")</f>
        <v>9</v>
      </c>
      <c r="AT43" s="284">
        <f>COUNTIF(AT$3:AT$39,"=4")</f>
        <v>9</v>
      </c>
      <c r="AU43" s="284">
        <f>COUNTIF(AU$3:AU$39,"=7")</f>
        <v>9</v>
      </c>
      <c r="AV43" s="69"/>
      <c r="AW43" s="282">
        <f>+AW3+AW7+AW11+AW16+AW20+AW24+AW29+AW33+AW37</f>
        <v>0</v>
      </c>
      <c r="AX43" s="45"/>
      <c r="AY43" s="277">
        <f>COUNTIF(C43:AW47,"=1")</f>
        <v>0</v>
      </c>
      <c r="AZ43" s="3"/>
      <c r="BA43" s="3"/>
      <c r="BB43" s="8"/>
      <c r="BD43" s="4"/>
      <c r="BG43" s="108"/>
      <c r="BH43" s="108"/>
      <c r="BI43" s="108"/>
      <c r="BJ43" s="109"/>
      <c r="BK43" s="109"/>
      <c r="BL43" s="57"/>
      <c r="BM43" s="57"/>
      <c r="BN43" s="57"/>
      <c r="BO43" s="57"/>
    </row>
    <row r="44" spans="2:67" s="44" customFormat="1" ht="6" customHeight="1" thickBot="1" x14ac:dyDescent="0.3">
      <c r="B44" s="45"/>
      <c r="C44" s="271">
        <f>COUNTIF($L$5:$L$43,"=2")</f>
        <v>0</v>
      </c>
      <c r="D44" s="271">
        <f>COUNTIF($L$5:$L$43,"=2")</f>
        <v>0</v>
      </c>
      <c r="E44" s="286">
        <f>COUNTIF($L$5:$L$43,"=2")</f>
        <v>0</v>
      </c>
      <c r="F44" s="70"/>
      <c r="G44" s="283"/>
      <c r="H44" s="271">
        <f>COUNTIF($L$5:$L$43,"=2")</f>
        <v>0</v>
      </c>
      <c r="I44" s="271">
        <f>COUNTIF($L$5:$L$43,"=2")</f>
        <v>0</v>
      </c>
      <c r="J44" s="271">
        <f>COUNTIF($L$5:$L$43,"=2")</f>
        <v>0</v>
      </c>
      <c r="K44" s="69"/>
      <c r="L44" s="283"/>
      <c r="M44" s="286">
        <f>COUNTIF($L$5:$L$43,"=2")</f>
        <v>0</v>
      </c>
      <c r="N44" s="271">
        <f>COUNTIF($L$5:$L$43,"=2")</f>
        <v>0</v>
      </c>
      <c r="O44" s="271">
        <f>COUNTIF($L$5:$L$43,"=2")</f>
        <v>0</v>
      </c>
      <c r="P44" s="69"/>
      <c r="Q44" s="283"/>
      <c r="R44" s="101"/>
      <c r="S44" s="271">
        <f>COUNTIF($L$5:$L$43,"=2")</f>
        <v>0</v>
      </c>
      <c r="T44" s="271">
        <f>COUNTIF($L$5:$L$43,"=2")</f>
        <v>0</v>
      </c>
      <c r="U44" s="271">
        <f>COUNTIF($L$5:$L$43,"=2")</f>
        <v>0</v>
      </c>
      <c r="V44" s="69"/>
      <c r="W44" s="283"/>
      <c r="X44" s="271">
        <f>COUNTIF($L$5:$L$43,"=2")</f>
        <v>0</v>
      </c>
      <c r="Y44" s="286">
        <f>COUNTIF($L$5:$L$43,"=2")</f>
        <v>0</v>
      </c>
      <c r="Z44" s="271">
        <f>COUNTIF($L$5:$L$43,"=2")</f>
        <v>0</v>
      </c>
      <c r="AA44" s="69"/>
      <c r="AB44" s="283"/>
      <c r="AC44" s="271">
        <f>COUNTIF($L$5:$L$43,"=2")</f>
        <v>0</v>
      </c>
      <c r="AD44" s="271">
        <f>COUNTIF($L$5:$L$43,"=2")</f>
        <v>0</v>
      </c>
      <c r="AE44" s="271">
        <f>COUNTIF($L$5:$L$43,"=2")</f>
        <v>0</v>
      </c>
      <c r="AF44" s="69"/>
      <c r="AG44" s="283"/>
      <c r="AH44" s="101"/>
      <c r="AI44" s="271">
        <f>COUNTIF($L$5:$L$43,"=2")</f>
        <v>0</v>
      </c>
      <c r="AJ44" s="271">
        <f>COUNTIF($L$5:$L$43,"=2")</f>
        <v>0</v>
      </c>
      <c r="AK44" s="271">
        <f>COUNTIF($L$5:$L$43,"=2")</f>
        <v>0</v>
      </c>
      <c r="AL44" s="69"/>
      <c r="AM44" s="283"/>
      <c r="AN44" s="271">
        <f>COUNTIF($L$5:$L$43,"=2")</f>
        <v>0</v>
      </c>
      <c r="AO44" s="271">
        <f>COUNTIF($L$5:$L$43,"=2")</f>
        <v>0</v>
      </c>
      <c r="AP44" s="271">
        <f>COUNTIF($L$5:$L$43,"=2")</f>
        <v>0</v>
      </c>
      <c r="AQ44" s="69"/>
      <c r="AR44" s="283"/>
      <c r="AS44" s="271">
        <f>COUNTIF($L$5:$L$43,"=2")</f>
        <v>0</v>
      </c>
      <c r="AT44" s="271">
        <f>COUNTIF($L$5:$L$43,"=2")</f>
        <v>0</v>
      </c>
      <c r="AU44" s="271">
        <f>COUNTIF($L$5:$L$43,"=2")</f>
        <v>0</v>
      </c>
      <c r="AV44" s="69"/>
      <c r="AW44" s="283"/>
      <c r="AX44" s="45"/>
      <c r="AY44" s="278"/>
      <c r="AZ44" s="3"/>
      <c r="BA44" s="3"/>
      <c r="BB44" s="8"/>
      <c r="BC44" s="285" t="s">
        <v>0</v>
      </c>
      <c r="BD44" s="285"/>
      <c r="BE44" s="285"/>
      <c r="BF44" s="285"/>
      <c r="BG44" s="108"/>
      <c r="BH44" s="108"/>
      <c r="BI44" s="108"/>
      <c r="BJ44" s="109"/>
      <c r="BK44" s="109"/>
      <c r="BL44" s="57"/>
      <c r="BM44" s="57"/>
      <c r="BN44" s="57"/>
      <c r="BO44" s="57"/>
    </row>
    <row r="45" spans="2:67" s="44" customFormat="1" ht="6" customHeight="1" thickTop="1" x14ac:dyDescent="0.25">
      <c r="B45" s="45"/>
      <c r="C45" s="271">
        <f>COUNTIF(C3:C39,"=2")</f>
        <v>9</v>
      </c>
      <c r="D45" s="271">
        <f>COUNTIF(D$3:D$39,"=5")</f>
        <v>9</v>
      </c>
      <c r="E45" s="286">
        <f>COUNTIF(E$3:E$39,"=8")</f>
        <v>9</v>
      </c>
      <c r="F45" s="69"/>
      <c r="G45" s="275">
        <v>45</v>
      </c>
      <c r="H45" s="271">
        <f>COUNTIF(H$3:H$39,"=2")</f>
        <v>9</v>
      </c>
      <c r="I45" s="271">
        <f>COUNTIF(I$3:I$39,"=5")</f>
        <v>9</v>
      </c>
      <c r="J45" s="271">
        <f>COUNTIF(J$3:J$39,"=8")</f>
        <v>9</v>
      </c>
      <c r="K45" s="69"/>
      <c r="L45" s="275">
        <v>45</v>
      </c>
      <c r="M45" s="271">
        <f>COUNTIF(M$3:M$39,"=2")</f>
        <v>9</v>
      </c>
      <c r="N45" s="271">
        <f>COUNTIF(N$3:N$39,"=5")</f>
        <v>9</v>
      </c>
      <c r="O45" s="271">
        <f>COUNTIF(O$3:O$39,"=8")</f>
        <v>9</v>
      </c>
      <c r="P45" s="69"/>
      <c r="Q45" s="275">
        <v>45</v>
      </c>
      <c r="R45" s="101"/>
      <c r="S45" s="271">
        <f>COUNTIF(S$3:S$39,"=2")</f>
        <v>9</v>
      </c>
      <c r="T45" s="271">
        <f>COUNTIF(T$3:T$39,"=5")</f>
        <v>9</v>
      </c>
      <c r="U45" s="271">
        <f>COUNTIF(U$3:U$39,"=8")</f>
        <v>9</v>
      </c>
      <c r="V45" s="69"/>
      <c r="W45" s="275">
        <v>45</v>
      </c>
      <c r="X45" s="271">
        <f>COUNTIF(X$3:X$39,"=2")</f>
        <v>9</v>
      </c>
      <c r="Y45" s="271">
        <f>COUNTIF(Y$3:Y$39,"=5")</f>
        <v>9</v>
      </c>
      <c r="Z45" s="271">
        <f>COUNTIF(Z$3:Z$39,"=8")</f>
        <v>9</v>
      </c>
      <c r="AA45" s="69"/>
      <c r="AB45" s="275">
        <v>45</v>
      </c>
      <c r="AC45" s="271">
        <f>COUNTIF(AC$3:AC$39,"=2")</f>
        <v>9</v>
      </c>
      <c r="AD45" s="271">
        <f>COUNTIF(AD$3:AD$39,"=5")</f>
        <v>9</v>
      </c>
      <c r="AE45" s="271">
        <f>COUNTIF(AE$3:AE$39,"=8")</f>
        <v>9</v>
      </c>
      <c r="AF45" s="69"/>
      <c r="AG45" s="275">
        <v>45</v>
      </c>
      <c r="AH45" s="101"/>
      <c r="AI45" s="271">
        <f>COUNTIF(AI$3:AI$39,"=2")</f>
        <v>9</v>
      </c>
      <c r="AJ45" s="271">
        <f>COUNTIF(AJ$3:AJ$39,"=5")</f>
        <v>9</v>
      </c>
      <c r="AK45" s="271">
        <f>COUNTIF(AK$3:AK$39,"=8")</f>
        <v>9</v>
      </c>
      <c r="AL45" s="69"/>
      <c r="AM45" s="275">
        <v>45</v>
      </c>
      <c r="AN45" s="271">
        <f>COUNTIF(AN$3:AN$39,"=2")</f>
        <v>9</v>
      </c>
      <c r="AO45" s="271">
        <f>COUNTIF(AO$3:AO$39,"=5")</f>
        <v>9</v>
      </c>
      <c r="AP45" s="271">
        <f>COUNTIF(AP$3:AP$39,"=8")</f>
        <v>9</v>
      </c>
      <c r="AQ45" s="69"/>
      <c r="AR45" s="275">
        <v>45</v>
      </c>
      <c r="AS45" s="271">
        <f>COUNTIF(AS$3:AS$39,"=2")</f>
        <v>9</v>
      </c>
      <c r="AT45" s="271">
        <f>COUNTIF(AT$3:AT$39,"=5")</f>
        <v>9</v>
      </c>
      <c r="AU45" s="271">
        <f>COUNTIF(AU$3:AU$39,"=8")</f>
        <v>9</v>
      </c>
      <c r="AV45" s="69"/>
      <c r="AW45" s="275">
        <v>45</v>
      </c>
      <c r="AX45" s="45"/>
      <c r="AY45" s="277">
        <f>COUNTIF(C43:AW47,"=2")</f>
        <v>0</v>
      </c>
      <c r="AZ45" s="3"/>
      <c r="BA45" s="3"/>
      <c r="BB45" s="8"/>
      <c r="BC45" s="285"/>
      <c r="BD45" s="285"/>
      <c r="BE45" s="285"/>
      <c r="BF45" s="285"/>
      <c r="BG45" s="108"/>
      <c r="BH45" s="108"/>
      <c r="BI45" s="108"/>
      <c r="BJ45" s="109"/>
      <c r="BK45" s="109"/>
      <c r="BL45" s="57"/>
      <c r="BM45" s="57"/>
      <c r="BN45" s="57"/>
      <c r="BO45" s="57"/>
    </row>
    <row r="46" spans="2:67" s="44" customFormat="1" ht="6" customHeight="1" thickBot="1" x14ac:dyDescent="0.3">
      <c r="B46" s="45"/>
      <c r="C46" s="271">
        <f>COUNTIF($L$5:$L$43,"=2")</f>
        <v>0</v>
      </c>
      <c r="D46" s="271">
        <f>COUNTIF($L$5:$L$43,"=2")</f>
        <v>0</v>
      </c>
      <c r="E46" s="286">
        <f>COUNTIF($L$5:$L$43,"=2")</f>
        <v>0</v>
      </c>
      <c r="F46" s="69"/>
      <c r="G46" s="276"/>
      <c r="H46" s="271">
        <f>COUNTIF($L$5:$L$43,"=2")</f>
        <v>0</v>
      </c>
      <c r="I46" s="271">
        <f>COUNTIF($L$5:$L$43,"=2")</f>
        <v>0</v>
      </c>
      <c r="J46" s="271">
        <f>COUNTIF($L$5:$L$43,"=2")</f>
        <v>0</v>
      </c>
      <c r="K46" s="69"/>
      <c r="L46" s="276"/>
      <c r="M46" s="271">
        <f>COUNTIF($L$5:$L$43,"=2")</f>
        <v>0</v>
      </c>
      <c r="N46" s="271">
        <f>COUNTIF($L$5:$L$43,"=2")</f>
        <v>0</v>
      </c>
      <c r="O46" s="271">
        <f>COUNTIF($L$5:$L$43,"=2")</f>
        <v>0</v>
      </c>
      <c r="P46" s="69"/>
      <c r="Q46" s="276"/>
      <c r="R46" s="101"/>
      <c r="S46" s="271">
        <f>COUNTIF($L$5:$L$43,"=2")</f>
        <v>0</v>
      </c>
      <c r="T46" s="271">
        <f>COUNTIF($L$5:$L$43,"=2")</f>
        <v>0</v>
      </c>
      <c r="U46" s="271">
        <f>COUNTIF($L$5:$L$43,"=2")</f>
        <v>0</v>
      </c>
      <c r="V46" s="69"/>
      <c r="W46" s="276"/>
      <c r="X46" s="271">
        <f>COUNTIF($L$5:$L$43,"=2")</f>
        <v>0</v>
      </c>
      <c r="Y46" s="271">
        <f>COUNTIF($L$5:$L$43,"=2")</f>
        <v>0</v>
      </c>
      <c r="Z46" s="271">
        <f>COUNTIF($L$5:$L$43,"=2")</f>
        <v>0</v>
      </c>
      <c r="AA46" s="69"/>
      <c r="AB46" s="276"/>
      <c r="AC46" s="271">
        <f>COUNTIF($L$5:$L$43,"=2")</f>
        <v>0</v>
      </c>
      <c r="AD46" s="271">
        <f>COUNTIF($L$5:$L$43,"=2")</f>
        <v>0</v>
      </c>
      <c r="AE46" s="271">
        <f>COUNTIF($L$5:$L$43,"=2")</f>
        <v>0</v>
      </c>
      <c r="AF46" s="69"/>
      <c r="AG46" s="276"/>
      <c r="AH46" s="101"/>
      <c r="AI46" s="271">
        <f>COUNTIF($L$5:$L$43,"=2")</f>
        <v>0</v>
      </c>
      <c r="AJ46" s="271">
        <f>COUNTIF($L$5:$L$43,"=2")</f>
        <v>0</v>
      </c>
      <c r="AK46" s="271">
        <f>COUNTIF($L$5:$L$43,"=2")</f>
        <v>0</v>
      </c>
      <c r="AL46" s="69"/>
      <c r="AM46" s="276"/>
      <c r="AN46" s="271">
        <f>COUNTIF($L$5:$L$43,"=2")</f>
        <v>0</v>
      </c>
      <c r="AO46" s="271">
        <f>COUNTIF($L$5:$L$43,"=2")</f>
        <v>0</v>
      </c>
      <c r="AP46" s="271">
        <f>COUNTIF($L$5:$L$43,"=2")</f>
        <v>0</v>
      </c>
      <c r="AQ46" s="69"/>
      <c r="AR46" s="276"/>
      <c r="AS46" s="271">
        <f>COUNTIF($L$5:$L$43,"=2")</f>
        <v>0</v>
      </c>
      <c r="AT46" s="271">
        <f>COUNTIF($L$5:$L$43,"=2")</f>
        <v>0</v>
      </c>
      <c r="AU46" s="271">
        <f>COUNTIF($L$5:$L$43,"=2")</f>
        <v>0</v>
      </c>
      <c r="AV46" s="69"/>
      <c r="AW46" s="276"/>
      <c r="AX46" s="45"/>
      <c r="AY46" s="278"/>
      <c r="AZ46" s="3"/>
      <c r="BA46" s="3"/>
      <c r="BB46" s="8"/>
      <c r="BC46" s="5"/>
      <c r="BD46" s="5"/>
      <c r="BE46" s="5"/>
      <c r="BG46" s="108"/>
      <c r="BH46" s="108"/>
      <c r="BI46" s="108"/>
      <c r="BJ46" s="109"/>
      <c r="BK46" s="109"/>
      <c r="BL46" s="57"/>
      <c r="BM46" s="57"/>
      <c r="BN46" s="57"/>
      <c r="BO46" s="57"/>
    </row>
    <row r="47" spans="2:67" s="44" customFormat="1" ht="6" customHeight="1" thickTop="1" x14ac:dyDescent="0.25">
      <c r="B47" s="45"/>
      <c r="C47" s="271">
        <f>COUNTIF(C3:C39,"=3")</f>
        <v>9</v>
      </c>
      <c r="D47" s="271">
        <f>COUNTIF(D$3:D$39,"=6")</f>
        <v>9</v>
      </c>
      <c r="E47" s="271">
        <f>COUNTIF(E$3:E$39,"=9")</f>
        <v>9</v>
      </c>
      <c r="F47" s="69"/>
      <c r="G47" s="273">
        <f>G45-G43</f>
        <v>45</v>
      </c>
      <c r="H47" s="271">
        <f>COUNTIF(H$3:H$39,"=3")</f>
        <v>9</v>
      </c>
      <c r="I47" s="271">
        <f>COUNTIF(I$3:I$39,"=6")</f>
        <v>9</v>
      </c>
      <c r="J47" s="271">
        <f>COUNTIF(J$3:J$39,"=9")</f>
        <v>9</v>
      </c>
      <c r="K47" s="69"/>
      <c r="L47" s="273">
        <f>L45-L43</f>
        <v>45</v>
      </c>
      <c r="M47" s="271">
        <f>COUNTIF(M$3:M$39,"=3")</f>
        <v>9</v>
      </c>
      <c r="N47" s="271">
        <f>COUNTIF(N$3:N$39,"=6")</f>
        <v>9</v>
      </c>
      <c r="O47" s="271">
        <f>COUNTIF(O$3:O$39,"=9")</f>
        <v>9</v>
      </c>
      <c r="P47" s="69"/>
      <c r="Q47" s="273">
        <f>Q45-Q43</f>
        <v>45</v>
      </c>
      <c r="R47" s="101"/>
      <c r="S47" s="271">
        <f>COUNTIF(S$3:S$39,"=3")</f>
        <v>9</v>
      </c>
      <c r="T47" s="271">
        <f>COUNTIF(T$3:T$39,"=6")</f>
        <v>9</v>
      </c>
      <c r="U47" s="271">
        <f>COUNTIF(U$3:U$39,"=9")</f>
        <v>9</v>
      </c>
      <c r="V47" s="69"/>
      <c r="W47" s="273">
        <f>W45-W43</f>
        <v>45</v>
      </c>
      <c r="X47" s="271">
        <f>COUNTIF(X$3:X$39,"=3")</f>
        <v>9</v>
      </c>
      <c r="Y47" s="271">
        <f>COUNTIF(Y$3:Y$39,"=6")</f>
        <v>9</v>
      </c>
      <c r="Z47" s="271">
        <f>COUNTIF(Z$3:Z$39,"=9")</f>
        <v>9</v>
      </c>
      <c r="AA47" s="69"/>
      <c r="AB47" s="273">
        <f>AB45-AB43</f>
        <v>45</v>
      </c>
      <c r="AC47" s="271">
        <f>COUNTIF(AC$3:AC$39,"=3")</f>
        <v>9</v>
      </c>
      <c r="AD47" s="271">
        <f>COUNTIF(AD$3:AD$39,"=6")</f>
        <v>9</v>
      </c>
      <c r="AE47" s="271">
        <f>COUNTIF(AE$3:AE$39,"=9")</f>
        <v>9</v>
      </c>
      <c r="AF47" s="69"/>
      <c r="AG47" s="273">
        <f>AG45-AG43</f>
        <v>45</v>
      </c>
      <c r="AH47" s="101"/>
      <c r="AI47" s="271">
        <f>COUNTIF(AI$3:AI$39,"=3")</f>
        <v>9</v>
      </c>
      <c r="AJ47" s="271">
        <f>COUNTIF(AJ$3:AJ$39,"=6")</f>
        <v>9</v>
      </c>
      <c r="AK47" s="271">
        <f>COUNTIF(AK$3:AK$39,"=9")</f>
        <v>9</v>
      </c>
      <c r="AL47" s="69"/>
      <c r="AM47" s="273">
        <f>AM45-AM43</f>
        <v>45</v>
      </c>
      <c r="AN47" s="271">
        <f>COUNTIF(AN$3:AN$39,"=3")</f>
        <v>9</v>
      </c>
      <c r="AO47" s="271">
        <f>COUNTIF(AO$3:AO$39,"=6")</f>
        <v>9</v>
      </c>
      <c r="AP47" s="271">
        <f>COUNTIF(AP$3:AP$39,"=9")</f>
        <v>9</v>
      </c>
      <c r="AQ47" s="69"/>
      <c r="AR47" s="273">
        <f>AR45-AR43</f>
        <v>45</v>
      </c>
      <c r="AS47" s="271">
        <f>COUNTIF(AS$3:AS$39,"=3")</f>
        <v>9</v>
      </c>
      <c r="AT47" s="271">
        <f>COUNTIF(AT$3:AT$39,"=6")</f>
        <v>9</v>
      </c>
      <c r="AU47" s="271">
        <f>COUNTIF(AU$3:AU$39,"=9")</f>
        <v>9</v>
      </c>
      <c r="AV47" s="69"/>
      <c r="AW47" s="273">
        <f>AW45-AW43</f>
        <v>45</v>
      </c>
      <c r="AX47" s="45"/>
      <c r="AY47" s="277">
        <f>COUNTIF(C43:AW47,"=3")</f>
        <v>0</v>
      </c>
      <c r="AZ47" s="3"/>
      <c r="BA47" s="3"/>
      <c r="BB47" s="8"/>
      <c r="BC47" s="301" t="s">
        <v>98</v>
      </c>
      <c r="BD47" s="301"/>
      <c r="BE47" s="301"/>
      <c r="BF47" s="301"/>
      <c r="BG47" s="108"/>
      <c r="BH47" s="108"/>
      <c r="BI47" s="108"/>
      <c r="BJ47" s="109"/>
      <c r="BK47" s="109"/>
      <c r="BL47" s="57"/>
      <c r="BM47" s="57"/>
      <c r="BN47" s="57"/>
      <c r="BO47" s="57"/>
    </row>
    <row r="48" spans="2:67" s="44" customFormat="1" ht="6" customHeight="1" thickBot="1" x14ac:dyDescent="0.3">
      <c r="B48" s="45"/>
      <c r="C48" s="272">
        <f>COUNTIF($L$5:$L$43,"=2")</f>
        <v>0</v>
      </c>
      <c r="D48" s="272">
        <f>COUNTIF($L$5:$L$43,"=2")</f>
        <v>0</v>
      </c>
      <c r="E48" s="272">
        <f>COUNTIF($L$5:$L$43,"=2")</f>
        <v>0</v>
      </c>
      <c r="F48" s="71"/>
      <c r="G48" s="274"/>
      <c r="H48" s="272">
        <f>COUNTIF($L$5:$L$43,"=2")</f>
        <v>0</v>
      </c>
      <c r="I48" s="272">
        <f>COUNTIF($L$5:$L$43,"=2")</f>
        <v>0</v>
      </c>
      <c r="J48" s="272">
        <f>COUNTIF($L$5:$L$43,"=2")</f>
        <v>0</v>
      </c>
      <c r="K48" s="71"/>
      <c r="L48" s="274"/>
      <c r="M48" s="272">
        <f>COUNTIF($L$5:$L$43,"=2")</f>
        <v>0</v>
      </c>
      <c r="N48" s="272">
        <f>COUNTIF($L$5:$L$43,"=2")</f>
        <v>0</v>
      </c>
      <c r="O48" s="272">
        <f>COUNTIF($L$5:$L$43,"=2")</f>
        <v>0</v>
      </c>
      <c r="P48" s="71"/>
      <c r="Q48" s="274"/>
      <c r="R48" s="101"/>
      <c r="S48" s="272">
        <f>COUNTIF($L$5:$L$43,"=2")</f>
        <v>0</v>
      </c>
      <c r="T48" s="272">
        <f>COUNTIF($L$5:$L$43,"=2")</f>
        <v>0</v>
      </c>
      <c r="U48" s="272">
        <f>COUNTIF($L$5:$L$43,"=2")</f>
        <v>0</v>
      </c>
      <c r="V48" s="71"/>
      <c r="W48" s="274"/>
      <c r="X48" s="272">
        <f>COUNTIF($L$5:$L$43,"=2")</f>
        <v>0</v>
      </c>
      <c r="Y48" s="272">
        <f>COUNTIF($L$5:$L$43,"=2")</f>
        <v>0</v>
      </c>
      <c r="Z48" s="272">
        <f>COUNTIF($L$5:$L$43,"=2")</f>
        <v>0</v>
      </c>
      <c r="AA48" s="71"/>
      <c r="AB48" s="274"/>
      <c r="AC48" s="272">
        <f>COUNTIF($L$5:$L$43,"=2")</f>
        <v>0</v>
      </c>
      <c r="AD48" s="272">
        <f>COUNTIF($L$5:$L$43,"=2")</f>
        <v>0</v>
      </c>
      <c r="AE48" s="272">
        <f>COUNTIF($L$5:$L$43,"=2")</f>
        <v>0</v>
      </c>
      <c r="AF48" s="71"/>
      <c r="AG48" s="274"/>
      <c r="AH48" s="101"/>
      <c r="AI48" s="272">
        <f>COUNTIF($L$5:$L$43,"=2")</f>
        <v>0</v>
      </c>
      <c r="AJ48" s="272">
        <f>COUNTIF($L$5:$L$43,"=2")</f>
        <v>0</v>
      </c>
      <c r="AK48" s="272">
        <f>COUNTIF($L$5:$L$43,"=2")</f>
        <v>0</v>
      </c>
      <c r="AL48" s="71"/>
      <c r="AM48" s="274"/>
      <c r="AN48" s="272">
        <f>COUNTIF($L$5:$L$43,"=2")</f>
        <v>0</v>
      </c>
      <c r="AO48" s="272">
        <f>COUNTIF($L$5:$L$43,"=2")</f>
        <v>0</v>
      </c>
      <c r="AP48" s="272">
        <f>COUNTIF($L$5:$L$43,"=2")</f>
        <v>0</v>
      </c>
      <c r="AQ48" s="71"/>
      <c r="AR48" s="274"/>
      <c r="AS48" s="272">
        <f>COUNTIF($L$5:$L$43,"=2")</f>
        <v>0</v>
      </c>
      <c r="AT48" s="272">
        <f>COUNTIF($L$5:$L$43,"=2")</f>
        <v>0</v>
      </c>
      <c r="AU48" s="272">
        <f>COUNTIF($L$5:$L$43,"=2")</f>
        <v>0</v>
      </c>
      <c r="AV48" s="71"/>
      <c r="AW48" s="274"/>
      <c r="AX48" s="45"/>
      <c r="AY48" s="278"/>
      <c r="AZ48" s="3"/>
      <c r="BA48" s="3"/>
      <c r="BB48" s="8"/>
      <c r="BC48" s="301"/>
      <c r="BD48" s="301"/>
      <c r="BE48" s="301"/>
      <c r="BF48" s="301"/>
      <c r="BG48" s="108"/>
      <c r="BH48" s="108"/>
      <c r="BI48" s="108"/>
      <c r="BJ48" s="109"/>
      <c r="BK48" s="109"/>
      <c r="BL48" s="57"/>
      <c r="BM48" s="57"/>
      <c r="BN48" s="57"/>
      <c r="BO48" s="57"/>
    </row>
    <row r="49" spans="2:67" s="39" customFormat="1" ht="10.050000000000001" customHeight="1" thickTop="1" x14ac:dyDescent="0.25">
      <c r="B49" s="38"/>
      <c r="C49" s="80"/>
      <c r="D49" s="80"/>
      <c r="E49" s="80"/>
      <c r="F49" s="12"/>
      <c r="G49" s="11"/>
      <c r="H49" s="80"/>
      <c r="I49" s="80"/>
      <c r="J49" s="80"/>
      <c r="K49" s="6"/>
      <c r="L49" s="11"/>
      <c r="M49" s="80"/>
      <c r="N49" s="80"/>
      <c r="O49" s="80"/>
      <c r="P49" s="6"/>
      <c r="Q49" s="11"/>
      <c r="R49" s="38"/>
      <c r="S49" s="80"/>
      <c r="T49" s="80"/>
      <c r="U49" s="80"/>
      <c r="V49" s="6"/>
      <c r="W49" s="11"/>
      <c r="X49" s="80"/>
      <c r="Y49" s="80"/>
      <c r="Z49" s="80"/>
      <c r="AA49" s="6"/>
      <c r="AB49" s="11"/>
      <c r="AC49" s="80"/>
      <c r="AD49" s="80"/>
      <c r="AE49" s="99"/>
      <c r="AF49" s="10"/>
      <c r="AG49" s="11"/>
      <c r="AH49" s="38"/>
      <c r="AI49" s="80"/>
      <c r="AJ49" s="80"/>
      <c r="AK49" s="80"/>
      <c r="AL49" s="6"/>
      <c r="AM49" s="11"/>
      <c r="AN49" s="80"/>
      <c r="AO49" s="80"/>
      <c r="AP49" s="80"/>
      <c r="AQ49" s="6"/>
      <c r="AR49" s="11"/>
      <c r="AS49" s="80"/>
      <c r="AT49" s="80"/>
      <c r="AU49" s="80"/>
      <c r="AV49" s="6"/>
      <c r="AW49" s="5"/>
      <c r="AX49" s="38"/>
      <c r="AY49" s="5"/>
      <c r="AZ49" s="5"/>
      <c r="BA49" s="5"/>
      <c r="BB49" s="9"/>
      <c r="BC49" s="25"/>
      <c r="BD49" s="11"/>
      <c r="BE49" s="11"/>
      <c r="BF49" s="11"/>
      <c r="BG49" s="108"/>
      <c r="BH49" s="108"/>
      <c r="BI49" s="108"/>
      <c r="BJ49" s="109"/>
      <c r="BK49" s="109"/>
      <c r="BL49" s="57"/>
      <c r="BM49" s="57"/>
      <c r="BN49" s="57"/>
      <c r="BO49" s="57"/>
    </row>
  </sheetData>
  <mergeCells count="434">
    <mergeCell ref="AW47:AW48"/>
    <mergeCell ref="AY47:AY48"/>
    <mergeCell ref="BC47:BF48"/>
    <mergeCell ref="AO47:AO48"/>
    <mergeCell ref="AP47:AP48"/>
    <mergeCell ref="AR47:AR48"/>
    <mergeCell ref="AS47:AS48"/>
    <mergeCell ref="AT47:AT48"/>
    <mergeCell ref="AU47:AU48"/>
    <mergeCell ref="AG47:AG48"/>
    <mergeCell ref="AI47:AI48"/>
    <mergeCell ref="AJ47:AJ48"/>
    <mergeCell ref="AK47:AK48"/>
    <mergeCell ref="AM47:AM48"/>
    <mergeCell ref="AN47:AN48"/>
    <mergeCell ref="Y47:Y48"/>
    <mergeCell ref="Z47:Z48"/>
    <mergeCell ref="AB47:AB48"/>
    <mergeCell ref="AC47:AC48"/>
    <mergeCell ref="AD47:AD48"/>
    <mergeCell ref="AE47:AE48"/>
    <mergeCell ref="Q47:Q48"/>
    <mergeCell ref="S47:S48"/>
    <mergeCell ref="T47:T48"/>
    <mergeCell ref="U47:U48"/>
    <mergeCell ref="W47:W48"/>
    <mergeCell ref="X47:X48"/>
    <mergeCell ref="I47:I48"/>
    <mergeCell ref="J47:J48"/>
    <mergeCell ref="L47:L48"/>
    <mergeCell ref="M47:M48"/>
    <mergeCell ref="N47:N48"/>
    <mergeCell ref="O47:O48"/>
    <mergeCell ref="AS45:AS46"/>
    <mergeCell ref="AT45:AT46"/>
    <mergeCell ref="AU45:AU46"/>
    <mergeCell ref="AW45:AW46"/>
    <mergeCell ref="AY45:AY46"/>
    <mergeCell ref="C47:C48"/>
    <mergeCell ref="D47:D48"/>
    <mergeCell ref="E47:E48"/>
    <mergeCell ref="G47:G48"/>
    <mergeCell ref="H47:H48"/>
    <mergeCell ref="AK45:AK46"/>
    <mergeCell ref="AM45:AM46"/>
    <mergeCell ref="AN45:AN46"/>
    <mergeCell ref="AO45:AO46"/>
    <mergeCell ref="AP45:AP46"/>
    <mergeCell ref="AR45:AR46"/>
    <mergeCell ref="AC45:AC46"/>
    <mergeCell ref="AD45:AD46"/>
    <mergeCell ref="AE45:AE46"/>
    <mergeCell ref="AG45:AG46"/>
    <mergeCell ref="AI45:AI46"/>
    <mergeCell ref="AJ45:AJ46"/>
    <mergeCell ref="U45:U46"/>
    <mergeCell ref="W45:W46"/>
    <mergeCell ref="Y45:Y46"/>
    <mergeCell ref="Z45:Z46"/>
    <mergeCell ref="AB45:AB46"/>
    <mergeCell ref="M45:M46"/>
    <mergeCell ref="N45:N46"/>
    <mergeCell ref="O45:O46"/>
    <mergeCell ref="Q45:Q46"/>
    <mergeCell ref="S45:S46"/>
    <mergeCell ref="T45:T46"/>
    <mergeCell ref="BC44:BF45"/>
    <mergeCell ref="C45:C46"/>
    <mergeCell ref="D45:D46"/>
    <mergeCell ref="E45:E46"/>
    <mergeCell ref="G45:G46"/>
    <mergeCell ref="H45:H46"/>
    <mergeCell ref="I45:I46"/>
    <mergeCell ref="J45:J46"/>
    <mergeCell ref="L45:L46"/>
    <mergeCell ref="AP43:AP44"/>
    <mergeCell ref="AR43:AR44"/>
    <mergeCell ref="AS43:AS44"/>
    <mergeCell ref="AT43:AT44"/>
    <mergeCell ref="AU43:AU44"/>
    <mergeCell ref="AW43:AW44"/>
    <mergeCell ref="AI43:AI44"/>
    <mergeCell ref="AJ43:AJ44"/>
    <mergeCell ref="AK43:AK44"/>
    <mergeCell ref="AM43:AM44"/>
    <mergeCell ref="AN43:AN44"/>
    <mergeCell ref="AO43:AO44"/>
    <mergeCell ref="Z43:Z44"/>
    <mergeCell ref="AB43:AB44"/>
    <mergeCell ref="X45:X46"/>
    <mergeCell ref="J43:J44"/>
    <mergeCell ref="L43:L44"/>
    <mergeCell ref="M43:M44"/>
    <mergeCell ref="N43:N44"/>
    <mergeCell ref="O43:O44"/>
    <mergeCell ref="Q43:Q44"/>
    <mergeCell ref="AN40:AR40"/>
    <mergeCell ref="AS40:AW40"/>
    <mergeCell ref="AY40:BA40"/>
    <mergeCell ref="AC43:AC44"/>
    <mergeCell ref="AD43:AD44"/>
    <mergeCell ref="AE43:AE44"/>
    <mergeCell ref="AG43:AG44"/>
    <mergeCell ref="S43:S44"/>
    <mergeCell ref="T43:T44"/>
    <mergeCell ref="U43:U44"/>
    <mergeCell ref="W43:W44"/>
    <mergeCell ref="X43:X44"/>
    <mergeCell ref="Y43:Y44"/>
    <mergeCell ref="AY43:AY44"/>
    <mergeCell ref="BC42:BF42"/>
    <mergeCell ref="C43:C44"/>
    <mergeCell ref="D43:D44"/>
    <mergeCell ref="E43:E44"/>
    <mergeCell ref="G43:G44"/>
    <mergeCell ref="H43:H44"/>
    <mergeCell ref="I43:I44"/>
    <mergeCell ref="BC37:BC39"/>
    <mergeCell ref="BD37:BD39"/>
    <mergeCell ref="BE37:BE39"/>
    <mergeCell ref="C40:G40"/>
    <mergeCell ref="H40:L40"/>
    <mergeCell ref="M40:Q40"/>
    <mergeCell ref="S40:W40"/>
    <mergeCell ref="X40:AB40"/>
    <mergeCell ref="AC40:AG40"/>
    <mergeCell ref="AI40:AM40"/>
    <mergeCell ref="AL37:AL39"/>
    <mergeCell ref="AM37:AM39"/>
    <mergeCell ref="AQ37:AQ39"/>
    <mergeCell ref="AR37:AR39"/>
    <mergeCell ref="AV37:AV39"/>
    <mergeCell ref="AW37:AW39"/>
    <mergeCell ref="V37:V39"/>
    <mergeCell ref="W37:W39"/>
    <mergeCell ref="AA37:AA39"/>
    <mergeCell ref="AB37:AB39"/>
    <mergeCell ref="AF37:AF39"/>
    <mergeCell ref="AG37:AG39"/>
    <mergeCell ref="AN36:AR36"/>
    <mergeCell ref="AS36:AW36"/>
    <mergeCell ref="AY36:BA36"/>
    <mergeCell ref="BC36:BE36"/>
    <mergeCell ref="F37:F39"/>
    <mergeCell ref="G37:G39"/>
    <mergeCell ref="K37:K39"/>
    <mergeCell ref="L37:L39"/>
    <mergeCell ref="P37:P39"/>
    <mergeCell ref="Q37:Q39"/>
    <mergeCell ref="BC33:BC35"/>
    <mergeCell ref="BD33:BD35"/>
    <mergeCell ref="BE33:BE35"/>
    <mergeCell ref="C36:G36"/>
    <mergeCell ref="H36:L36"/>
    <mergeCell ref="M36:Q36"/>
    <mergeCell ref="S36:W36"/>
    <mergeCell ref="X36:AB36"/>
    <mergeCell ref="AC36:AG36"/>
    <mergeCell ref="AI36:AM36"/>
    <mergeCell ref="AL33:AL35"/>
    <mergeCell ref="AM33:AM35"/>
    <mergeCell ref="AQ33:AQ35"/>
    <mergeCell ref="AR33:AR35"/>
    <mergeCell ref="AV33:AV35"/>
    <mergeCell ref="AW33:AW35"/>
    <mergeCell ref="V33:V35"/>
    <mergeCell ref="W33:W35"/>
    <mergeCell ref="AA33:AA35"/>
    <mergeCell ref="AB33:AB35"/>
    <mergeCell ref="AF33:AF35"/>
    <mergeCell ref="AG33:AG35"/>
    <mergeCell ref="F33:F35"/>
    <mergeCell ref="G33:G35"/>
    <mergeCell ref="K33:K35"/>
    <mergeCell ref="L33:L35"/>
    <mergeCell ref="P33:P35"/>
    <mergeCell ref="Q33:Q35"/>
    <mergeCell ref="BG29:BK31"/>
    <mergeCell ref="C32:G32"/>
    <mergeCell ref="H32:L32"/>
    <mergeCell ref="M32:Q32"/>
    <mergeCell ref="S32:W32"/>
    <mergeCell ref="X32:AB32"/>
    <mergeCell ref="AG29:AG31"/>
    <mergeCell ref="AL29:AL31"/>
    <mergeCell ref="AM29:AM31"/>
    <mergeCell ref="AQ29:AQ31"/>
    <mergeCell ref="AR29:AR31"/>
    <mergeCell ref="AV29:AV31"/>
    <mergeCell ref="Q29:Q31"/>
    <mergeCell ref="V29:V31"/>
    <mergeCell ref="W29:W31"/>
    <mergeCell ref="AA29:AA31"/>
    <mergeCell ref="AB29:AB31"/>
    <mergeCell ref="AF29:AF31"/>
    <mergeCell ref="AC32:AG32"/>
    <mergeCell ref="AI32:AM32"/>
    <mergeCell ref="AN32:AR32"/>
    <mergeCell ref="AS32:AW32"/>
    <mergeCell ref="AY32:BA32"/>
    <mergeCell ref="BC32:BE32"/>
    <mergeCell ref="AI27:AM27"/>
    <mergeCell ref="AN27:AR27"/>
    <mergeCell ref="AS27:AW27"/>
    <mergeCell ref="AY27:BA27"/>
    <mergeCell ref="BC27:BE27"/>
    <mergeCell ref="F29:F31"/>
    <mergeCell ref="G29:G31"/>
    <mergeCell ref="K29:K31"/>
    <mergeCell ref="L29:L31"/>
    <mergeCell ref="P29:P31"/>
    <mergeCell ref="C27:G27"/>
    <mergeCell ref="H27:L27"/>
    <mergeCell ref="M27:Q27"/>
    <mergeCell ref="S27:W27"/>
    <mergeCell ref="X27:AB27"/>
    <mergeCell ref="AC27:AG27"/>
    <mergeCell ref="AW29:AW31"/>
    <mergeCell ref="BC29:BC31"/>
    <mergeCell ref="BD29:BD31"/>
    <mergeCell ref="BE29:BE31"/>
    <mergeCell ref="AW24:AW26"/>
    <mergeCell ref="BC24:BC26"/>
    <mergeCell ref="BD24:BD26"/>
    <mergeCell ref="BE24:BE26"/>
    <mergeCell ref="BH24:BI24"/>
    <mergeCell ref="BJ24:BK24"/>
    <mergeCell ref="BH25:BI25"/>
    <mergeCell ref="BJ25:BK25"/>
    <mergeCell ref="BH26:BI26"/>
    <mergeCell ref="BJ26:BK26"/>
    <mergeCell ref="X23:AB23"/>
    <mergeCell ref="AC23:AG23"/>
    <mergeCell ref="AG24:AG26"/>
    <mergeCell ref="AL24:AL26"/>
    <mergeCell ref="AM24:AM26"/>
    <mergeCell ref="AQ24:AQ26"/>
    <mergeCell ref="AR24:AR26"/>
    <mergeCell ref="AV24:AV26"/>
    <mergeCell ref="Q24:Q26"/>
    <mergeCell ref="V24:V26"/>
    <mergeCell ref="W24:W26"/>
    <mergeCell ref="AA24:AA26"/>
    <mergeCell ref="AB24:AB26"/>
    <mergeCell ref="AF24:AF26"/>
    <mergeCell ref="F24:F26"/>
    <mergeCell ref="G24:G26"/>
    <mergeCell ref="K24:K26"/>
    <mergeCell ref="L24:L26"/>
    <mergeCell ref="P24:P26"/>
    <mergeCell ref="C23:G23"/>
    <mergeCell ref="H23:L23"/>
    <mergeCell ref="M23:Q23"/>
    <mergeCell ref="S23:W23"/>
    <mergeCell ref="BJ20:BK20"/>
    <mergeCell ref="BH21:BI21"/>
    <mergeCell ref="BJ21:BK21"/>
    <mergeCell ref="BH22:BI22"/>
    <mergeCell ref="BJ22:BK22"/>
    <mergeCell ref="AI23:AM23"/>
    <mergeCell ref="AN23:AR23"/>
    <mergeCell ref="AS23:AW23"/>
    <mergeCell ref="AY23:BA23"/>
    <mergeCell ref="BC23:BE23"/>
    <mergeCell ref="W20:W22"/>
    <mergeCell ref="AA20:AA22"/>
    <mergeCell ref="AB20:AB22"/>
    <mergeCell ref="AF20:AF22"/>
    <mergeCell ref="AW20:AW22"/>
    <mergeCell ref="BC20:BC22"/>
    <mergeCell ref="BD20:BD22"/>
    <mergeCell ref="BE20:BE22"/>
    <mergeCell ref="BH20:BI20"/>
    <mergeCell ref="AI19:AM19"/>
    <mergeCell ref="AN19:AR19"/>
    <mergeCell ref="AS19:AW19"/>
    <mergeCell ref="AY19:BA19"/>
    <mergeCell ref="BC19:BE19"/>
    <mergeCell ref="F20:F22"/>
    <mergeCell ref="G20:G22"/>
    <mergeCell ref="K20:K22"/>
    <mergeCell ref="L20:L22"/>
    <mergeCell ref="P20:P22"/>
    <mergeCell ref="C19:G19"/>
    <mergeCell ref="H19:L19"/>
    <mergeCell ref="M19:Q19"/>
    <mergeCell ref="S19:W19"/>
    <mergeCell ref="X19:AB19"/>
    <mergeCell ref="AC19:AG19"/>
    <mergeCell ref="AG20:AG22"/>
    <mergeCell ref="AL20:AL22"/>
    <mergeCell ref="AM20:AM22"/>
    <mergeCell ref="AQ20:AQ22"/>
    <mergeCell ref="AR20:AR22"/>
    <mergeCell ref="AV20:AV22"/>
    <mergeCell ref="Q20:Q22"/>
    <mergeCell ref="V20:V22"/>
    <mergeCell ref="AW16:AW18"/>
    <mergeCell ref="BC16:BC18"/>
    <mergeCell ref="BD16:BD18"/>
    <mergeCell ref="BE16:BE18"/>
    <mergeCell ref="BH16:BI16"/>
    <mergeCell ref="BJ16:BK16"/>
    <mergeCell ref="BH17:BI17"/>
    <mergeCell ref="BJ17:BK17"/>
    <mergeCell ref="BH18:BI18"/>
    <mergeCell ref="BJ18:BK18"/>
    <mergeCell ref="X14:AB14"/>
    <mergeCell ref="AC14:AG14"/>
    <mergeCell ref="AG16:AG18"/>
    <mergeCell ref="AL16:AL18"/>
    <mergeCell ref="AM16:AM18"/>
    <mergeCell ref="AQ16:AQ18"/>
    <mergeCell ref="AR16:AR18"/>
    <mergeCell ref="AV16:AV18"/>
    <mergeCell ref="Q16:Q18"/>
    <mergeCell ref="V16:V18"/>
    <mergeCell ref="W16:W18"/>
    <mergeCell ref="AA16:AA18"/>
    <mergeCell ref="AB16:AB18"/>
    <mergeCell ref="AF16:AF18"/>
    <mergeCell ref="F16:F18"/>
    <mergeCell ref="G16:G18"/>
    <mergeCell ref="K16:K18"/>
    <mergeCell ref="L16:L18"/>
    <mergeCell ref="P16:P18"/>
    <mergeCell ref="C14:G14"/>
    <mergeCell ref="H14:L14"/>
    <mergeCell ref="M14:Q14"/>
    <mergeCell ref="S14:W14"/>
    <mergeCell ref="BD11:BD13"/>
    <mergeCell ref="BE11:BE13"/>
    <mergeCell ref="BH11:BI11"/>
    <mergeCell ref="BJ11:BK11"/>
    <mergeCell ref="BH12:BI12"/>
    <mergeCell ref="BJ12:BK12"/>
    <mergeCell ref="BH13:BI13"/>
    <mergeCell ref="BJ13:BK13"/>
    <mergeCell ref="AI14:AM14"/>
    <mergeCell ref="AN14:AR14"/>
    <mergeCell ref="AS14:AW14"/>
    <mergeCell ref="AY14:BA14"/>
    <mergeCell ref="BC14:BE14"/>
    <mergeCell ref="AV11:AV13"/>
    <mergeCell ref="AW11:AW13"/>
    <mergeCell ref="V11:V13"/>
    <mergeCell ref="W11:W13"/>
    <mergeCell ref="AA11:AA13"/>
    <mergeCell ref="AB11:AB13"/>
    <mergeCell ref="AF11:AF13"/>
    <mergeCell ref="AG11:AG13"/>
    <mergeCell ref="BC11:BC13"/>
    <mergeCell ref="F11:F13"/>
    <mergeCell ref="G11:G13"/>
    <mergeCell ref="K11:K13"/>
    <mergeCell ref="L11:L13"/>
    <mergeCell ref="P11:P13"/>
    <mergeCell ref="Q11:Q13"/>
    <mergeCell ref="AC10:AG10"/>
    <mergeCell ref="AI10:AM10"/>
    <mergeCell ref="AN10:AR10"/>
    <mergeCell ref="AL11:AL13"/>
    <mergeCell ref="AM11:AM13"/>
    <mergeCell ref="AQ11:AQ13"/>
    <mergeCell ref="AR11:AR13"/>
    <mergeCell ref="AS10:AW10"/>
    <mergeCell ref="AY10:BA10"/>
    <mergeCell ref="BC10:BE10"/>
    <mergeCell ref="BC7:BC9"/>
    <mergeCell ref="BD7:BD9"/>
    <mergeCell ref="BE7:BE9"/>
    <mergeCell ref="BH8:BI8"/>
    <mergeCell ref="BJ8:BK8"/>
    <mergeCell ref="C10:G10"/>
    <mergeCell ref="H10:L10"/>
    <mergeCell ref="M10:Q10"/>
    <mergeCell ref="S10:W10"/>
    <mergeCell ref="X10:AB10"/>
    <mergeCell ref="AL7:AL9"/>
    <mergeCell ref="AM7:AM9"/>
    <mergeCell ref="AQ7:AQ9"/>
    <mergeCell ref="AR7:AR9"/>
    <mergeCell ref="AV7:AV9"/>
    <mergeCell ref="AW7:AW9"/>
    <mergeCell ref="V7:V9"/>
    <mergeCell ref="W7:W9"/>
    <mergeCell ref="AA7:AA9"/>
    <mergeCell ref="AB7:AB9"/>
    <mergeCell ref="AF7:AF9"/>
    <mergeCell ref="AG7:AG9"/>
    <mergeCell ref="F7:F9"/>
    <mergeCell ref="G7:G9"/>
    <mergeCell ref="K7:K9"/>
    <mergeCell ref="L7:L9"/>
    <mergeCell ref="P7:P9"/>
    <mergeCell ref="Q7:Q9"/>
    <mergeCell ref="AC6:AG6"/>
    <mergeCell ref="AI6:AM6"/>
    <mergeCell ref="C6:G6"/>
    <mergeCell ref="H6:L6"/>
    <mergeCell ref="M6:Q6"/>
    <mergeCell ref="S6:W6"/>
    <mergeCell ref="X6:AB6"/>
    <mergeCell ref="AN6:AR6"/>
    <mergeCell ref="AS6:AW6"/>
    <mergeCell ref="AY6:BA6"/>
    <mergeCell ref="BC6:BE6"/>
    <mergeCell ref="BE3:BE5"/>
    <mergeCell ref="BH4:BI4"/>
    <mergeCell ref="BJ4:BK4"/>
    <mergeCell ref="BH5:BI5"/>
    <mergeCell ref="BJ5:BK5"/>
    <mergeCell ref="AQ3:AQ5"/>
    <mergeCell ref="AR3:AR5"/>
    <mergeCell ref="AV3:AV5"/>
    <mergeCell ref="AW3:AW5"/>
    <mergeCell ref="BC3:BC5"/>
    <mergeCell ref="BD3:BD5"/>
    <mergeCell ref="AA3:AA5"/>
    <mergeCell ref="AB3:AB5"/>
    <mergeCell ref="AF3:AF5"/>
    <mergeCell ref="AG3:AG5"/>
    <mergeCell ref="AL3:AL5"/>
    <mergeCell ref="AM3:AM5"/>
    <mergeCell ref="BH1:BI1"/>
    <mergeCell ref="BJ1:BK1"/>
    <mergeCell ref="F3:F5"/>
    <mergeCell ref="G3:G5"/>
    <mergeCell ref="K3:K5"/>
    <mergeCell ref="L3:L5"/>
    <mergeCell ref="P3:P5"/>
    <mergeCell ref="Q3:Q5"/>
    <mergeCell ref="V3:V5"/>
    <mergeCell ref="W3:W5"/>
  </mergeCells>
  <conditionalFormatting sqref="BA42">
    <cfRule type="cellIs" dxfId="55" priority="52" stopIfTrue="1" operator="greaterThanOrEqual">
      <formula>1</formula>
    </cfRule>
  </conditionalFormatting>
  <conditionalFormatting sqref="AY45:AY46">
    <cfRule type="cellIs" dxfId="54" priority="56" stopIfTrue="1" operator="greaterThanOrEqual">
      <formula>1</formula>
    </cfRule>
  </conditionalFormatting>
  <conditionalFormatting sqref="AY47:AY48">
    <cfRule type="cellIs" dxfId="53" priority="57" stopIfTrue="1" operator="greaterThanOrEqual">
      <formula>1</formula>
    </cfRule>
  </conditionalFormatting>
  <conditionalFormatting sqref="AY3:BA5 AY11:BA13 AY20:BA22 AY33:BA35 AY37:BA39 AY16:BA18 AY24:BA26 AY29:BA31 AY7:BA9">
    <cfRule type="cellIs" dxfId="52" priority="53" stopIfTrue="1" operator="equal">
      <formula>3</formula>
    </cfRule>
    <cfRule type="cellIs" dxfId="51" priority="54" stopIfTrue="1" operator="equal">
      <formula>2</formula>
    </cfRule>
    <cfRule type="cellIs" dxfId="50" priority="55" stopIfTrue="1" operator="equal">
      <formula>1</formula>
    </cfRule>
  </conditionalFormatting>
  <conditionalFormatting sqref="AZ42">
    <cfRule type="cellIs" dxfId="49" priority="51" stopIfTrue="1" operator="greaterThanOrEqual">
      <formula>1</formula>
    </cfRule>
  </conditionalFormatting>
  <conditionalFormatting sqref="S40:AG40">
    <cfRule type="containsText" dxfId="48" priority="50" stopIfTrue="1" operator="containsText" text="Can't Be-Go Back!!!">
      <formula>NOT(ISERROR(SEARCH("Can't Be-Go Back!!!",S40)))</formula>
    </cfRule>
  </conditionalFormatting>
  <conditionalFormatting sqref="V3:V39 AF3:AF36 AA3:AA39">
    <cfRule type="cellIs" dxfId="47" priority="14" stopIfTrue="1" operator="equal">
      <formula>3</formula>
    </cfRule>
    <cfRule type="cellIs" dxfId="46" priority="47" stopIfTrue="1" operator="equal">
      <formula>2</formula>
    </cfRule>
  </conditionalFormatting>
  <conditionalFormatting sqref="V3:V5 AA3:AA5 AF3:AF5 V7:V9 AA7:AA9 AF7:AF9 V11:V13 AA11:AA13 AF11:AF13 V16:V18 V20:V22 V24:V26 V29:V31 AA16:AA18 AA20:AA22 AA24:AA26 AA29:AA31 AF16:AF18 AF20:AF22 AF24:AF26 AF29:AF31 V33:V35 V37:V39 AA33:AA35 AA37:AA39 AF33:AF35">
    <cfRule type="cellIs" dxfId="45" priority="49" operator="equal">
      <formula>1</formula>
    </cfRule>
  </conditionalFormatting>
  <conditionalFormatting sqref="S6:AG6 S10:AG10 S14:AG14 S19:AG19 S23:AG23 S27:AG27 S36:AG36 S32:AG32">
    <cfRule type="containsText" dxfId="44" priority="48" stopIfTrue="1" operator="containsText" text="Can't Be-Go Back!!!">
      <formula>NOT(ISERROR(SEARCH("Can't Be-Go Back!!!",S6)))</formula>
    </cfRule>
  </conditionalFormatting>
  <conditionalFormatting sqref="BG20:BK22">
    <cfRule type="expression" dxfId="43" priority="23">
      <formula>$BI$9=$BJ$9</formula>
    </cfRule>
    <cfRule type="expression" dxfId="42" priority="29">
      <formula>$BI$9&lt;&gt;$BJ$9</formula>
    </cfRule>
    <cfRule type="expression" dxfId="41" priority="30">
      <formula>$BH$9=$BK$9</formula>
    </cfRule>
    <cfRule type="expression" dxfId="40" priority="31">
      <formula>$BH$9=$BK$9</formula>
    </cfRule>
    <cfRule type="expression" dxfId="39" priority="32">
      <formula>$BJ$9=$BK$9</formula>
    </cfRule>
    <cfRule type="expression" dxfId="38" priority="42">
      <formula>$BH$9=$BI$9</formula>
    </cfRule>
  </conditionalFormatting>
  <conditionalFormatting sqref="BG11:BK13">
    <cfRule type="expression" dxfId="37" priority="36">
      <formula>$BH$9=$BJ$9</formula>
    </cfRule>
    <cfRule type="expression" dxfId="36" priority="37">
      <formula>$BH$9&lt;&gt;$BJ$9</formula>
    </cfRule>
    <cfRule type="expression" dxfId="35" priority="38">
      <formula>$BI$9=$BK$9</formula>
    </cfRule>
    <cfRule type="expression" dxfId="34" priority="39">
      <formula>$BH$9=$BK$9</formula>
    </cfRule>
    <cfRule type="expression" dxfId="33" priority="40">
      <formula>$BH$9=$BI$9</formula>
    </cfRule>
  </conditionalFormatting>
  <conditionalFormatting sqref="BG16:BK18">
    <cfRule type="expression" dxfId="32" priority="33">
      <formula>$BI$9=$BK$9</formula>
    </cfRule>
    <cfRule type="expression" dxfId="31" priority="34">
      <formula>$BI$9&lt;&gt;$BK$9</formula>
    </cfRule>
    <cfRule type="expression" dxfId="30" priority="35">
      <formula>$BI$9=$BJ$9</formula>
    </cfRule>
    <cfRule type="expression" dxfId="29" priority="41">
      <formula>$BH$9=$BI$9</formula>
    </cfRule>
  </conditionalFormatting>
  <conditionalFormatting sqref="BG24:BK26">
    <cfRule type="expression" dxfId="28" priority="22">
      <formula>$BH$9=$BK$9</formula>
    </cfRule>
    <cfRule type="expression" dxfId="27" priority="24" stopIfTrue="1">
      <formula>$BH$9&lt;&gt;$BK$9</formula>
    </cfRule>
    <cfRule type="expression" dxfId="26" priority="25" stopIfTrue="1">
      <formula>$BI$9=$BK$9</formula>
    </cfRule>
    <cfRule type="expression" dxfId="25" priority="26" stopIfTrue="1">
      <formula>$BI$9=$BJ$9</formula>
    </cfRule>
    <cfRule type="expression" dxfId="24" priority="27" stopIfTrue="1">
      <formula>$BH$9=$BI$9</formula>
    </cfRule>
    <cfRule type="expression" dxfId="23" priority="28">
      <formula>$BH$9=$BJ$9</formula>
    </cfRule>
  </conditionalFormatting>
  <conditionalFormatting sqref="BG4:BK5">
    <cfRule type="expression" priority="20">
      <formula>$BH$9=$BI$3</formula>
    </cfRule>
    <cfRule type="expression" dxfId="22" priority="21">
      <formula>$BH$3=$BI$3</formula>
    </cfRule>
    <cfRule type="expression" dxfId="21" priority="43">
      <formula>$BI$3&lt;&gt;$BK$3</formula>
    </cfRule>
    <cfRule type="expression" dxfId="20" priority="44">
      <formula>$BH$3&lt;&gt;$BJ$3</formula>
    </cfRule>
    <cfRule type="expression" dxfId="19" priority="45">
      <formula>$BI$3=$BK$3</formula>
    </cfRule>
    <cfRule type="expression" dxfId="18" priority="46">
      <formula>$BH$3=$BJ$3</formula>
    </cfRule>
  </conditionalFormatting>
  <conditionalFormatting sqref="BG29:BK31">
    <cfRule type="notContainsBlanks" dxfId="17" priority="18" stopIfTrue="1">
      <formula>LEN(TRIM(BG29))&gt;0</formula>
    </cfRule>
    <cfRule type="cellIs" dxfId="16" priority="19" stopIfTrue="1" operator="equal">
      <formula>0</formula>
    </cfRule>
  </conditionalFormatting>
  <conditionalFormatting sqref="C43:Q45 C47:Q48 C46:D46 F46:Q46 S43:AG48 AI43:AU48">
    <cfRule type="cellIs" dxfId="15" priority="15" stopIfTrue="1" operator="equal">
      <formula>3</formula>
    </cfRule>
    <cfRule type="cellIs" dxfId="14" priority="16" stopIfTrue="1" operator="equal">
      <formula>2</formula>
    </cfRule>
    <cfRule type="cellIs" dxfId="13" priority="17" stopIfTrue="1" operator="equal">
      <formula>1</formula>
    </cfRule>
  </conditionalFormatting>
  <conditionalFormatting sqref="AI40:AW40">
    <cfRule type="containsText" dxfId="12" priority="13" stopIfTrue="1" operator="containsText" text="Can't Be-Go Back!!!">
      <formula>NOT(ISERROR(SEARCH("Can't Be-Go Back!!!",AI40)))</formula>
    </cfRule>
  </conditionalFormatting>
  <conditionalFormatting sqref="AL3:AL39 AQ3:AQ39 AV3:AV39">
    <cfRule type="cellIs" dxfId="11" priority="9" stopIfTrue="1" operator="equal">
      <formula>3</formula>
    </cfRule>
    <cfRule type="cellIs" dxfId="10" priority="10" stopIfTrue="1" operator="equal">
      <formula>2</formula>
    </cfRule>
  </conditionalFormatting>
  <conditionalFormatting sqref="AL3:AL5 AQ3:AQ5 AV3:AV5 AL7:AL9 AQ7:AQ9 AV7:AV9 AL11:AL13 AQ11:AQ13 AV11:AV13 AL16:AL18 AL20:AL22 AL24:AL26 AL29:AL31 AQ16:AQ18 AQ20:AQ22 AQ24:AQ26 AQ29:AQ31 AV16:AV18 AV20:AV22 AV24:AV26 AV29:AV31 AL33:AL35 AL37:AL39 AQ33:AQ35 AQ37:AQ39 AV33:AV35 AV37:AV39">
    <cfRule type="cellIs" dxfId="9" priority="12" operator="equal">
      <formula>1</formula>
    </cfRule>
  </conditionalFormatting>
  <conditionalFormatting sqref="AI6:AW6 AI10:AW10 AI14:AW14 AI19:AW19 AI23:AW23 AI27:AW27 AI36:AW36 AI32:AW32">
    <cfRule type="containsText" dxfId="8" priority="11" stopIfTrue="1" operator="containsText" text="Can't Be-Go Back!!!">
      <formula>NOT(ISERROR(SEARCH("Can't Be-Go Back!!!",AI6)))</formula>
    </cfRule>
  </conditionalFormatting>
  <conditionalFormatting sqref="C40:Q40">
    <cfRule type="containsText" dxfId="7" priority="8" stopIfTrue="1" operator="containsText" text="Can't Be-Go Back!!!">
      <formula>NOT(ISERROR(SEARCH("Can't Be-Go Back!!!",C40)))</formula>
    </cfRule>
  </conditionalFormatting>
  <conditionalFormatting sqref="F3:F39 K3:K39 P3:P39">
    <cfRule type="cellIs" dxfId="6" priority="4" stopIfTrue="1" operator="equal">
      <formula>3</formula>
    </cfRule>
    <cfRule type="cellIs" dxfId="5" priority="5" stopIfTrue="1" operator="equal">
      <formula>2</formula>
    </cfRule>
  </conditionalFormatting>
  <conditionalFormatting sqref="F3:F5 K3:K5 P3:P5 F7:F9 K7:K9 P7:P9 F11:F13 K11:K13 P11:P13 F16:F18 F20:F22 F24:F26 F29:F31 K16:K18 K20:K22 K24:K26 K29:K31 P16:P18 P20:P22 P24:P26 P29:P31 F33:F35 F37:F39 K33:K35 K37:K39 P33:P35 P37:P39">
    <cfRule type="cellIs" dxfId="4" priority="7" operator="equal">
      <formula>1</formula>
    </cfRule>
  </conditionalFormatting>
  <conditionalFormatting sqref="C6:Q6 C10:Q10 C14:Q14 C19:Q19 C23:Q23 C27:Q27 C36:Q36 C32:Q32">
    <cfRule type="containsText" dxfId="3" priority="6" stopIfTrue="1" operator="containsText" text="Can't Be-Go Back!!!">
      <formula>NOT(ISERROR(SEARCH("Can't Be-Go Back!!!",C6)))</formula>
    </cfRule>
  </conditionalFormatting>
  <conditionalFormatting sqref="AF37:AF39">
    <cfRule type="cellIs" dxfId="2" priority="1" stopIfTrue="1" operator="equal">
      <formula>3</formula>
    </cfRule>
    <cfRule type="cellIs" dxfId="1" priority="2" stopIfTrue="1" operator="equal">
      <formula>2</formula>
    </cfRule>
  </conditionalFormatting>
  <conditionalFormatting sqref="AF37:AF39">
    <cfRule type="cellIs" dxfId="0" priority="3" operator="equal">
      <formula>1</formula>
    </cfRule>
  </conditionalFormatting>
  <hyperlinks>
    <hyperlink ref="BC47:BF48" r:id="rId1" display="Tougher Than Infamy"/>
    <hyperlink ref="BC47" r:id="rId2" display="Tougher Than Infamy"/>
    <hyperlink ref="BC42:BF42" r:id="rId3" display="Evil To Extreme"/>
    <hyperlink ref="BC44:BC45" r:id="rId4" display="Puzzles &amp; Answers"/>
  </hyperlinks>
  <pageMargins left="0.7" right="0.7" top="0.75" bottom="0.75" header="0.3" footer="0.3"/>
  <drawing r:id="rId5"/>
  <legacyDrawing r:id="rId6"/>
  <oleObjects>
    <mc:AlternateContent xmlns:mc="http://schemas.openxmlformats.org/markup-compatibility/2006">
      <mc:Choice Requires="x14">
        <oleObject progId="Package" dvAspect="DVASPECT_ICON" link="[1]!''''" oleUpdate="OLEUPDATE_ONCALL" shapeId="8203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03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10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10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15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15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18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18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23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23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26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26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31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31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34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34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39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39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42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42"/>
      </mc:Fallback>
    </mc:AlternateContent>
    <mc:AlternateContent xmlns:mc="http://schemas.openxmlformats.org/markup-compatibility/2006">
      <mc:Choice Requires="x14">
        <oleObject progId="Package" dvAspect="DVASPECT_ICON" link="[1]!''''" oleUpdate="OLEUPDATE_ONCALL" shapeId="8247">
          <objectPr defaultSize="0" autoPict="0" dde="1" r:id="rId7">
            <anchor moveWithCells="1">
              <from>
                <xdr:col>58</xdr:col>
                <xdr:colOff>114300</xdr:colOff>
                <xdr:row>41</xdr:row>
                <xdr:rowOff>38100</xdr:rowOff>
              </from>
              <to>
                <xdr:col>59</xdr:col>
                <xdr:colOff>266700</xdr:colOff>
                <xdr:row>48</xdr:row>
                <xdr:rowOff>38100</xdr:rowOff>
              </to>
            </anchor>
          </objectPr>
        </oleObject>
      </mc:Choice>
      <mc:Fallback>
        <oleObject progId="Package" dvAspect="DVASPECT_ICON" link="[1]!''''" oleUpdate="OLEUPDATE_ONCALL" shapeId="8247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8" name="Button 1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9" name="Button 2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10" name="Button 4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11" name="Button 5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12" name="Button 6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3" name="Button 7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4" name="Button 9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5" name="Button 10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6" name="Button 12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7" name="Button 13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8" name="Button 14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9" name="Button 15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20" name="Button 16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21" name="Button 17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2" name="Button 19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23" name="Button 20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24" name="Button 21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25" name="Button 22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26" name="Button 24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27" name="Button 25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28" name="Button 27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29" name="Button 28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30" name="Button 29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31" name="Button 30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32" name="Button 32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33" name="Button 33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34" name="Button 35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35" name="Button 36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9" r:id="rId36" name="Button 37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0" r:id="rId37" name="Button 38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2" r:id="rId38" name="Button 40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39" name="Button 41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40" name="Button 43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41" name="Button 44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7" r:id="rId42" name="Button 45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43" name="Button 46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0" r:id="rId44" name="Button 48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1" r:id="rId45" name="Button 49">
              <controlPr defaultSize="0" print="0" autoFill="0" autoPict="0" macro="[0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3" r:id="rId46" name="Button 51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4" r:id="rId47" name="Button 52">
              <controlPr defaultSize="0" print="0" autoFill="0" autoPict="0" macro="[2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5" r:id="rId48" name="Button 53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6" r:id="rId49" name="Button 54">
              <controlPr defaultSize="0" print="0" autoFill="0" autoPict="0" macro="[3]!ChangeColourEtc">
                <anchor moveWithCells="1" sizeWithCells="1">
                  <from>
                    <xdr:col>58</xdr:col>
                    <xdr:colOff>68580</xdr:colOff>
                    <xdr:row>32</xdr:row>
                    <xdr:rowOff>22860</xdr:rowOff>
                  </from>
                  <to>
                    <xdr:col>61</xdr:col>
                    <xdr:colOff>7620</xdr:colOff>
                    <xdr:row>34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Current Mod</vt:lpstr>
      <vt:lpstr>Graphic</vt:lpstr>
      <vt:lpstr>Suggested Process</vt:lpstr>
      <vt:lpstr>A New Puzzle - Med #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M. Slawkin</dc:creator>
  <cp:lastModifiedBy>Manny</cp:lastModifiedBy>
  <cp:lastPrinted>2013-09-23T13:27:18Z</cp:lastPrinted>
  <dcterms:created xsi:type="dcterms:W3CDTF">2010-04-29T18:29:46Z</dcterms:created>
  <dcterms:modified xsi:type="dcterms:W3CDTF">2014-02-13T21:24:37Z</dcterms:modified>
</cp:coreProperties>
</file>